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tabRatio="500" activeTab="0"/>
  </bookViews>
  <sheets>
    <sheet name="терр" sheetId="1" r:id="rId1"/>
    <sheet name="Лист1" sheetId="2" r:id="rId2"/>
  </sheets>
  <definedNames>
    <definedName name="_xlfn_AGGREGATE">#N/A</definedName>
  </definedNames>
  <calcPr fullCalcOnLoad="1"/>
</workbook>
</file>

<file path=xl/comments1.xml><?xml version="1.0" encoding="utf-8"?>
<comments xmlns="http://schemas.openxmlformats.org/spreadsheetml/2006/main">
  <authors>
    <author> </author>
  </authors>
  <commentList>
    <comment ref="A7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наименование организации профсоюзного органа начинать обязательно с его территориального признака, например, Иркутская областная, Смоленский областной комитет отраслевого профсоюза и т.п.</t>
        </r>
      </text>
    </comment>
    <comment ref="A8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наименование организации профсоюза</t>
        </r>
      </text>
    </comment>
    <comment ref="B11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B12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B42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43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B46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1 000 рублей вводится 1
1 500 рублей вводится как 1,5
10 000 рублей вводится 10
10 500 рублей вводится как  10,5
150 500 рублей вводится 150,5
1 000 000 рублей вводится 1 000
1 500 500 рублей вводится как 1 500,5
10 000 000 рублей вводится 10 000
15 555 555 рублей вводится 15 555,555 
100 000 000 рублей вводится 100 000</t>
        </r>
      </text>
    </comment>
    <comment ref="J11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J12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J38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данные следует получить в региональном отделении ФСС</t>
        </r>
      </text>
    </comment>
    <comment ref="J40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данные следует получить в региональном отделении ФСС</t>
        </r>
      </text>
    </comment>
    <comment ref="K11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K12" authorId="0">
      <text>
        <r>
          <rPr>
            <b/>
            <sz val="9"/>
            <color indexed="8"/>
            <rFont val="Tahoma"/>
            <family val="2"/>
          </rPr>
          <t xml:space="preserve">HP_work:
</t>
        </r>
        <r>
          <rPr>
            <sz val="9"/>
            <color indexed="8"/>
            <rFont val="Tahoma"/>
            <family val="2"/>
          </rPr>
          <t>данные следет получить из отчета 1-СП за этот же период</t>
        </r>
      </text>
    </comment>
    <comment ref="K38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данные следует получить в региональном отделении ФСС</t>
        </r>
      </text>
    </comment>
    <comment ref="K40" authorId="0">
      <text>
        <r>
          <rPr>
            <b/>
            <sz val="8"/>
            <color indexed="8"/>
            <rFont val="Tahoma"/>
            <family val="2"/>
          </rPr>
          <t xml:space="preserve">Иллиев:
</t>
        </r>
        <r>
          <rPr>
            <sz val="8"/>
            <color indexed="8"/>
            <rFont val="Tahoma"/>
            <family val="2"/>
          </rPr>
          <t>данные следует получить в региональном отделении ФСС</t>
        </r>
      </text>
    </comment>
  </commentList>
</comments>
</file>

<file path=xl/sharedStrings.xml><?xml version="1.0" encoding="utf-8"?>
<sst xmlns="http://schemas.openxmlformats.org/spreadsheetml/2006/main" count="110" uniqueCount="92">
  <si>
    <t xml:space="preserve">Областная организация Профсоюза </t>
  </si>
  <si>
    <t xml:space="preserve">ОТЧЕТ </t>
  </si>
  <si>
    <t>за</t>
  </si>
  <si>
    <t>2014</t>
  </si>
  <si>
    <t>ФОРМА   19-ТИ</t>
  </si>
  <si>
    <t xml:space="preserve">о работе первичной профсоюзной организации вуза  по охране труда  </t>
  </si>
  <si>
    <r>
      <rPr>
        <sz val="10"/>
        <rFont val="Times New Roman Cyr"/>
        <family val="1"/>
      </rPr>
      <t xml:space="preserve">Представляется в  областную организацию ежегодно, </t>
    </r>
    <r>
      <rPr>
        <b/>
        <sz val="10"/>
        <rFont val="Times New Roman Cyr"/>
        <family val="1"/>
      </rPr>
      <t xml:space="preserve">не позднее 20 января </t>
    </r>
  </si>
  <si>
    <r>
      <rPr>
        <sz val="10"/>
        <rFont val="Times New Roman"/>
        <family val="1"/>
      </rPr>
      <t>Составляется внештатным техническим</t>
    </r>
    <r>
      <rPr>
        <u val="single"/>
        <sz val="10"/>
        <rFont val="Times New Roman"/>
        <family val="1"/>
      </rPr>
      <t xml:space="preserve"> </t>
    </r>
    <r>
      <rPr>
        <sz val="10"/>
        <rFont val="Times New Roman"/>
        <family val="1"/>
      </rPr>
      <t xml:space="preserve">инспектором труда или лицом,  </t>
    </r>
  </si>
  <si>
    <t>на которого возложены его функции.</t>
  </si>
  <si>
    <t>Организация Профсоюза</t>
  </si>
  <si>
    <t>№ п.п.</t>
  </si>
  <si>
    <t xml:space="preserve">П О К А З А Т Е Л И </t>
  </si>
  <si>
    <t>а</t>
  </si>
  <si>
    <t>Количество первичных организаций Профсоюза:</t>
  </si>
  <si>
    <t>а1</t>
  </si>
  <si>
    <t>Количество работающих в этих организациях:</t>
  </si>
  <si>
    <t>2</t>
  </si>
  <si>
    <t>Количество внештатных технических инспекторов труда</t>
  </si>
  <si>
    <t>2.1</t>
  </si>
  <si>
    <t>проведенных обследований</t>
  </si>
  <si>
    <t>2.2</t>
  </si>
  <si>
    <t>выявленных нарушений</t>
  </si>
  <si>
    <t>2.3</t>
  </si>
  <si>
    <t>выданных представлений</t>
  </si>
  <si>
    <t>3</t>
  </si>
  <si>
    <t xml:space="preserve">Количество уполномоченных (доверенных) лиц по охране труда </t>
  </si>
  <si>
    <t>3.1</t>
  </si>
  <si>
    <t>3.2</t>
  </si>
  <si>
    <t>3.3</t>
  </si>
  <si>
    <t>4</t>
  </si>
  <si>
    <t>Количество обследований, проведенных  совместно с:</t>
  </si>
  <si>
    <t>4.1</t>
  </si>
  <si>
    <t>госинспекцией труда</t>
  </si>
  <si>
    <t>4.2</t>
  </si>
  <si>
    <t>прокуратурой</t>
  </si>
  <si>
    <t>4.3</t>
  </si>
  <si>
    <t>органами управления образованием</t>
  </si>
  <si>
    <t>5</t>
  </si>
  <si>
    <t>Рассмотрено внештатными техническими инспекторами труда,  уполномоченными по охране труда  личных обращений, заявлений и жалоб членов профсоюза по вопросам нарушений законодательства по охране труда</t>
  </si>
  <si>
    <t>X</t>
  </si>
  <si>
    <t>5.1</t>
  </si>
  <si>
    <t>обращений, заявлений, жалоб членов Профсоюза</t>
  </si>
  <si>
    <t>5.1.1</t>
  </si>
  <si>
    <t>из них разрешено в пользу заявителей</t>
  </si>
  <si>
    <t>5.2</t>
  </si>
  <si>
    <t>трудовых споров членов Профсоюза</t>
  </si>
  <si>
    <t>5.2.1</t>
  </si>
  <si>
    <t>из них разрешено в пользу работников</t>
  </si>
  <si>
    <t>6.1</t>
  </si>
  <si>
    <t xml:space="preserve">Количество несчастных случаев на производстве   (всего)                                   </t>
  </si>
  <si>
    <t xml:space="preserve">(всего) </t>
  </si>
  <si>
    <t xml:space="preserve">из них: </t>
  </si>
  <si>
    <t>6.1.1</t>
  </si>
  <si>
    <t>тяжёлых, со смертельным исходом</t>
  </si>
  <si>
    <t>6.2</t>
  </si>
  <si>
    <t xml:space="preserve">Количество пострадавших при несчастных случаях </t>
  </si>
  <si>
    <t>6.2.1</t>
  </si>
  <si>
    <t xml:space="preserve">с тяжелым исходом </t>
  </si>
  <si>
    <t>6.2.2</t>
  </si>
  <si>
    <t>со смертельным исходом</t>
  </si>
  <si>
    <t>7</t>
  </si>
  <si>
    <t>Количество рабочих мест, на которых проведена СОУТ  в отчётном году</t>
  </si>
  <si>
    <t>8</t>
  </si>
  <si>
    <t>Количество организаций, реализовавших право на возврат 20% страховых взносов ФСС</t>
  </si>
  <si>
    <t xml:space="preserve">Финансирование мероприятий по охране труда       </t>
  </si>
  <si>
    <t xml:space="preserve">(всего)     </t>
  </si>
  <si>
    <t>9.1</t>
  </si>
  <si>
    <r>
      <rPr>
        <sz val="11"/>
        <rFont val="Calibri"/>
        <family val="2"/>
      </rPr>
      <t xml:space="preserve">в т.ч. за счет возврата 20% страховых взносов из ФСС                                                                     </t>
    </r>
    <r>
      <rPr>
        <b/>
        <sz val="11"/>
        <color indexed="53"/>
        <rFont val="Calibri"/>
        <family val="2"/>
      </rPr>
      <t xml:space="preserve"> тыс. руб</t>
    </r>
    <r>
      <rPr>
        <sz val="11"/>
        <rFont val="Calibri"/>
        <family val="2"/>
      </rPr>
      <t>.</t>
    </r>
  </si>
  <si>
    <t>9.2</t>
  </si>
  <si>
    <t>Израсходовано средств на:</t>
  </si>
  <si>
    <t>9.2.1</t>
  </si>
  <si>
    <t xml:space="preserve">проведение  СОУТ                                                        </t>
  </si>
  <si>
    <t xml:space="preserve"> тыс. руб.</t>
  </si>
  <si>
    <t>9.2.2</t>
  </si>
  <si>
    <r>
      <rPr>
        <sz val="11"/>
        <rFont val="Calibri"/>
        <family val="2"/>
      </rPr>
      <t xml:space="preserve">приобретение спецодежды, спецобуви и др. СИЗ,                                               </t>
    </r>
    <r>
      <rPr>
        <b/>
        <sz val="11"/>
        <color indexed="53"/>
        <rFont val="Calibri"/>
        <family val="2"/>
      </rPr>
      <t>тыс. руб.</t>
    </r>
  </si>
  <si>
    <t>9.2.3</t>
  </si>
  <si>
    <t xml:space="preserve">проведение медосмотров,                                                                                         </t>
  </si>
  <si>
    <t>9.2.4</t>
  </si>
  <si>
    <t xml:space="preserve">проведение обучения по охране труда                                             </t>
  </si>
  <si>
    <t>9.2.5</t>
  </si>
  <si>
    <t xml:space="preserve">другие мероприятия  </t>
  </si>
  <si>
    <t xml:space="preserve">Председатель </t>
  </si>
  <si>
    <t xml:space="preserve"> (Фамилия, И.О.)       </t>
  </si>
  <si>
    <t>Исполнитель</t>
  </si>
  <si>
    <t>(Должность)</t>
  </si>
  <si>
    <t>дата</t>
  </si>
  <si>
    <t xml:space="preserve">Примечания: </t>
  </si>
  <si>
    <r>
      <rPr>
        <sz val="10"/>
        <rFont val="Arial Cyr"/>
        <family val="2"/>
      </rPr>
      <t xml:space="preserve">к отчету прилагаются </t>
    </r>
    <r>
      <rPr>
        <sz val="10"/>
        <color indexed="10"/>
        <rFont val="Arial Cyr"/>
        <family val="0"/>
      </rPr>
      <t>пояснительная записка</t>
    </r>
    <r>
      <rPr>
        <sz val="10"/>
        <rFont val="Arial Cyr"/>
        <family val="2"/>
      </rPr>
      <t xml:space="preserve">, </t>
    </r>
    <r>
      <rPr>
        <sz val="10"/>
        <color indexed="10"/>
        <rFont val="Arial Cyr"/>
        <family val="0"/>
      </rPr>
      <t>копии представлений ВТИ.</t>
    </r>
  </si>
  <si>
    <t>Относительно листа книги "19тиФНПР":</t>
  </si>
  <si>
    <t>заполнению не подлежит</t>
  </si>
  <si>
    <t>МБУ ДО ЦДО</t>
  </si>
  <si>
    <t>Вдовина И.В.</t>
  </si>
</sst>
</file>

<file path=xl/styles.xml><?xml version="1.0" encoding="utf-8"?>
<styleSheet xmlns="http://schemas.openxmlformats.org/spreadsheetml/2006/main">
  <numFmts count="1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"/>
    <numFmt numFmtId="165" formatCode="[&lt;=9999999]###\-####;\(###&quot;) &quot;###\-####"/>
    <numFmt numFmtId="166" formatCode="[$-F800]dddd&quot;, &quot;mmmm\ dd&quot;, &quot;yyyy"/>
  </numFmts>
  <fonts count="76">
    <font>
      <sz val="11"/>
      <color indexed="8"/>
      <name val="Calibri"/>
      <family val="2"/>
    </font>
    <font>
      <sz val="10"/>
      <name val="Arial"/>
      <family val="0"/>
    </font>
    <font>
      <sz val="10"/>
      <name val="Arial Cyr"/>
      <family val="2"/>
    </font>
    <font>
      <sz val="10"/>
      <color indexed="9"/>
      <name val="Arial"/>
      <family val="2"/>
    </font>
    <font>
      <b/>
      <i/>
      <sz val="12"/>
      <color indexed="18"/>
      <name val="Times New Roman"/>
      <family val="1"/>
    </font>
    <font>
      <sz val="10"/>
      <color indexed="18"/>
      <name val="Arial"/>
      <family val="2"/>
    </font>
    <font>
      <sz val="10"/>
      <color indexed="62"/>
      <name val="Arial"/>
      <family val="2"/>
    </font>
    <font>
      <b/>
      <sz val="12"/>
      <color indexed="18"/>
      <name val="Times New Roman Cyr"/>
      <family val="1"/>
    </font>
    <font>
      <b/>
      <sz val="12"/>
      <color indexed="53"/>
      <name val="Times New Roman Cyr"/>
      <family val="1"/>
    </font>
    <font>
      <sz val="9"/>
      <color indexed="18"/>
      <name val="Arial"/>
      <family val="2"/>
    </font>
    <font>
      <b/>
      <sz val="12"/>
      <color indexed="18"/>
      <name val="Times New Roman"/>
      <family val="1"/>
    </font>
    <font>
      <sz val="10"/>
      <name val="Times New Roman Cyr"/>
      <family val="1"/>
    </font>
    <font>
      <b/>
      <sz val="10"/>
      <name val="Times New Roman Cyr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i/>
      <sz val="11"/>
      <name val="Times New Roman"/>
      <family val="1"/>
    </font>
    <font>
      <b/>
      <sz val="10"/>
      <name val="Times New Roman"/>
      <family val="1"/>
    </font>
    <font>
      <sz val="8"/>
      <color indexed="10"/>
      <name val="Arial Cyr"/>
      <family val="2"/>
    </font>
    <font>
      <b/>
      <sz val="8"/>
      <name val="Times New Roman"/>
      <family val="1"/>
    </font>
    <font>
      <b/>
      <sz val="10"/>
      <color indexed="53"/>
      <name val="Times New Roman"/>
      <family val="1"/>
    </font>
    <font>
      <sz val="8"/>
      <name val="Arial Cyr"/>
      <family val="2"/>
    </font>
    <font>
      <sz val="9"/>
      <color indexed="10"/>
      <name val="Arial Cyr"/>
      <family val="2"/>
    </font>
    <font>
      <b/>
      <sz val="11"/>
      <name val="Times New Roman Cyr"/>
      <family val="1"/>
    </font>
    <font>
      <sz val="9"/>
      <color indexed="9"/>
      <name val="Arial Cyr"/>
      <family val="2"/>
    </font>
    <font>
      <sz val="11"/>
      <name val="Calibri"/>
      <family val="2"/>
    </font>
    <font>
      <b/>
      <sz val="10"/>
      <color indexed="18"/>
      <name val="Times New Roman Cyr"/>
      <family val="1"/>
    </font>
    <font>
      <b/>
      <sz val="9"/>
      <name val="Times New Roman Cyr"/>
      <family val="0"/>
    </font>
    <font>
      <sz val="10"/>
      <color indexed="53"/>
      <name val="Arial Cyr"/>
      <family val="2"/>
    </font>
    <font>
      <b/>
      <sz val="11"/>
      <color indexed="53"/>
      <name val="Calibri"/>
      <family val="2"/>
    </font>
    <font>
      <b/>
      <sz val="10"/>
      <color indexed="53"/>
      <name val="Calibri"/>
      <family val="2"/>
    </font>
    <font>
      <i/>
      <sz val="10"/>
      <name val="Times New Roman"/>
      <family val="1"/>
    </font>
    <font>
      <i/>
      <sz val="8"/>
      <name val="Times New Roman Cyr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b/>
      <sz val="10"/>
      <color indexed="30"/>
      <name val="Arial"/>
      <family val="2"/>
    </font>
    <font>
      <sz val="10"/>
      <color indexed="10"/>
      <name val="Arial Cyr"/>
      <family val="0"/>
    </font>
    <font>
      <u val="single"/>
      <sz val="10"/>
      <color indexed="10"/>
      <name val="Arial Cyr"/>
      <family val="0"/>
    </font>
    <font>
      <b/>
      <sz val="9"/>
      <color indexed="8"/>
      <name val="Tahoma"/>
      <family val="2"/>
    </font>
    <font>
      <sz val="9"/>
      <color indexed="8"/>
      <name val="Tahoma"/>
      <family val="2"/>
    </font>
    <font>
      <b/>
      <sz val="8"/>
      <color indexed="8"/>
      <name val="Tahoma"/>
      <family val="2"/>
    </font>
    <font>
      <sz val="8"/>
      <color indexed="8"/>
      <name val="Tahoma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0" fontId="4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2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74" fillId="32" borderId="0" applyNumberFormat="0" applyBorder="0" applyAlignment="0" applyProtection="0"/>
  </cellStyleXfs>
  <cellXfs count="137">
    <xf numFmtId="0" fontId="0" fillId="0" borderId="0" xfId="0" applyAlignment="1">
      <alignment/>
    </xf>
    <xf numFmtId="0" fontId="2" fillId="0" borderId="0" xfId="53">
      <alignment/>
      <protection/>
    </xf>
    <xf numFmtId="0" fontId="2" fillId="0" borderId="0" xfId="53" applyAlignment="1">
      <alignment horizontal="right"/>
      <protection/>
    </xf>
    <xf numFmtId="0" fontId="2" fillId="0" borderId="0" xfId="53" applyAlignment="1">
      <alignment horizontal="center"/>
      <protection/>
    </xf>
    <xf numFmtId="0" fontId="2" fillId="0" borderId="0" xfId="53" applyProtection="1">
      <alignment/>
      <protection/>
    </xf>
    <xf numFmtId="0" fontId="5" fillId="0" borderId="0" xfId="53" applyNumberFormat="1" applyFont="1" applyFill="1" applyBorder="1" applyAlignment="1" applyProtection="1">
      <alignment vertical="top"/>
      <protection/>
    </xf>
    <xf numFmtId="0" fontId="6" fillId="0" borderId="0" xfId="53" applyNumberFormat="1" applyFont="1" applyFill="1" applyBorder="1" applyAlignment="1" applyProtection="1">
      <alignment vertical="top"/>
      <protection/>
    </xf>
    <xf numFmtId="0" fontId="7" fillId="0" borderId="0" xfId="53" applyNumberFormat="1" applyFont="1" applyFill="1" applyBorder="1" applyAlignment="1" applyProtection="1">
      <alignment horizontal="center" vertical="top"/>
      <protection/>
    </xf>
    <xf numFmtId="0" fontId="5" fillId="0" borderId="0" xfId="53" applyNumberFormat="1" applyFont="1" applyFill="1" applyBorder="1" applyAlignment="1" applyProtection="1">
      <alignment horizontal="right" vertical="center"/>
      <protection/>
    </xf>
    <xf numFmtId="49" fontId="8" fillId="0" borderId="10" xfId="53" applyNumberFormat="1" applyFont="1" applyFill="1" applyBorder="1" applyAlignment="1" applyProtection="1">
      <alignment horizontal="center" vertical="center"/>
      <protection/>
    </xf>
    <xf numFmtId="0" fontId="9" fillId="0" borderId="0" xfId="53" applyNumberFormat="1" applyFont="1" applyFill="1" applyBorder="1" applyAlignment="1" applyProtection="1">
      <alignment vertical="top"/>
      <protection/>
    </xf>
    <xf numFmtId="0" fontId="15" fillId="0" borderId="10" xfId="53" applyNumberFormat="1" applyFont="1" applyFill="1" applyBorder="1" applyAlignment="1" applyProtection="1">
      <alignment vertical="center"/>
      <protection/>
    </xf>
    <xf numFmtId="0" fontId="1" fillId="0" borderId="10" xfId="53" applyNumberFormat="1" applyFont="1" applyFill="1" applyBorder="1" applyAlignment="1" applyProtection="1">
      <alignment vertical="top"/>
      <protection/>
    </xf>
    <xf numFmtId="0" fontId="1" fillId="0" borderId="0" xfId="53" applyNumberFormat="1" applyFont="1" applyFill="1" applyBorder="1" applyAlignment="1" applyProtection="1">
      <alignment vertical="top"/>
      <protection/>
    </xf>
    <xf numFmtId="0" fontId="13" fillId="0" borderId="0" xfId="53" applyNumberFormat="1" applyFont="1" applyFill="1" applyBorder="1" applyAlignment="1" applyProtection="1">
      <alignment horizontal="center" vertical="top"/>
      <protection/>
    </xf>
    <xf numFmtId="0" fontId="17" fillId="0" borderId="0" xfId="53" applyFont="1" applyBorder="1" applyAlignment="1" applyProtection="1">
      <alignment horizontal="center" vertical="center"/>
      <protection/>
    </xf>
    <xf numFmtId="0" fontId="16" fillId="0" borderId="11" xfId="53" applyNumberFormat="1" applyFont="1" applyFill="1" applyBorder="1" applyAlignment="1" applyProtection="1">
      <alignment horizontal="center" vertical="top" wrapText="1"/>
      <protection/>
    </xf>
    <xf numFmtId="0" fontId="18" fillId="0" borderId="12" xfId="53" applyNumberFormat="1" applyFont="1" applyFill="1" applyBorder="1" applyAlignment="1" applyProtection="1">
      <alignment horizontal="center" vertical="center" wrapText="1"/>
      <protection/>
    </xf>
    <xf numFmtId="0" fontId="16" fillId="0" borderId="13" xfId="53" applyNumberFormat="1" applyFont="1" applyFill="1" applyBorder="1" applyAlignment="1" applyProtection="1">
      <alignment horizontal="center" vertical="top" wrapText="1"/>
      <protection/>
    </xf>
    <xf numFmtId="0" fontId="16" fillId="0" borderId="14" xfId="53" applyNumberFormat="1" applyFont="1" applyFill="1" applyBorder="1" applyAlignment="1" applyProtection="1">
      <alignment horizontal="center" vertical="center"/>
      <protection/>
    </xf>
    <xf numFmtId="0" fontId="19" fillId="0" borderId="12" xfId="53" applyNumberFormat="1" applyFont="1" applyFill="1" applyBorder="1" applyAlignment="1" applyProtection="1">
      <alignment horizontal="center" vertical="center" wrapText="1"/>
      <protection/>
    </xf>
    <xf numFmtId="0" fontId="19" fillId="0" borderId="14" xfId="53" applyNumberFormat="1" applyFont="1" applyFill="1" applyBorder="1" applyAlignment="1" applyProtection="1">
      <alignment horizontal="center" vertical="center" wrapText="1"/>
      <protection/>
    </xf>
    <xf numFmtId="0" fontId="20" fillId="0" borderId="0" xfId="53" applyFont="1" applyProtection="1">
      <alignment/>
      <protection/>
    </xf>
    <xf numFmtId="0" fontId="2" fillId="0" borderId="0" xfId="53" applyAlignment="1" applyProtection="1">
      <alignment horizontal="center"/>
      <protection/>
    </xf>
    <xf numFmtId="0" fontId="2" fillId="0" borderId="14" xfId="53" applyFont="1" applyBorder="1" applyAlignment="1">
      <alignment horizontal="center" vertical="center"/>
      <protection/>
    </xf>
    <xf numFmtId="0" fontId="11" fillId="0" borderId="14" xfId="53" applyNumberFormat="1" applyFont="1" applyFill="1" applyBorder="1" applyAlignment="1" applyProtection="1">
      <alignment horizontal="center" vertical="top"/>
      <protection locked="0"/>
    </xf>
    <xf numFmtId="0" fontId="13" fillId="0" borderId="15" xfId="53" applyNumberFormat="1" applyFont="1" applyFill="1" applyBorder="1" applyAlignment="1" applyProtection="1">
      <alignment horizontal="center" vertical="top"/>
      <protection locked="0"/>
    </xf>
    <xf numFmtId="0" fontId="21" fillId="0" borderId="0" xfId="53" applyFont="1" applyBorder="1" applyAlignment="1" applyProtection="1">
      <alignment horizontal="center" vertical="center"/>
      <protection/>
    </xf>
    <xf numFmtId="0" fontId="2" fillId="0" borderId="16" xfId="53" applyFont="1" applyBorder="1" applyAlignment="1">
      <alignment horizontal="center" vertical="center"/>
      <protection/>
    </xf>
    <xf numFmtId="0" fontId="11" fillId="0" borderId="17" xfId="53" applyNumberFormat="1" applyFont="1" applyFill="1" applyBorder="1" applyAlignment="1" applyProtection="1">
      <alignment horizontal="center" vertical="top"/>
      <protection locked="0"/>
    </xf>
    <xf numFmtId="49" fontId="12" fillId="0" borderId="18" xfId="53" applyNumberFormat="1" applyFont="1" applyFill="1" applyBorder="1" applyAlignment="1" applyProtection="1">
      <alignment horizontal="center" vertical="center"/>
      <protection/>
    </xf>
    <xf numFmtId="0" fontId="11" fillId="0" borderId="19" xfId="53" applyNumberFormat="1" applyFont="1" applyFill="1" applyBorder="1" applyAlignment="1" applyProtection="1">
      <alignment horizontal="center" vertical="center"/>
      <protection locked="0"/>
    </xf>
    <xf numFmtId="0" fontId="11" fillId="0" borderId="20" xfId="53" applyNumberFormat="1" applyFont="1" applyFill="1" applyBorder="1" applyAlignment="1" applyProtection="1">
      <alignment horizontal="center" vertical="center"/>
      <protection locked="0"/>
    </xf>
    <xf numFmtId="0" fontId="23" fillId="0" borderId="0" xfId="53" applyFont="1" applyBorder="1" applyAlignment="1" applyProtection="1">
      <alignment horizontal="center" vertical="center"/>
      <protection/>
    </xf>
    <xf numFmtId="49" fontId="11" fillId="0" borderId="21" xfId="53" applyNumberFormat="1" applyFont="1" applyFill="1" applyBorder="1" applyAlignment="1" applyProtection="1">
      <alignment horizontal="center" vertical="center"/>
      <protection/>
    </xf>
    <xf numFmtId="0" fontId="11" fillId="0" borderId="22" xfId="53" applyNumberFormat="1" applyFont="1" applyFill="1" applyBorder="1" applyAlignment="1" applyProtection="1">
      <alignment horizontal="center" vertical="center"/>
      <protection locked="0"/>
    </xf>
    <xf numFmtId="0" fontId="11" fillId="0" borderId="23" xfId="53" applyNumberFormat="1" applyFont="1" applyFill="1" applyBorder="1" applyAlignment="1" applyProtection="1">
      <alignment horizontal="center" vertical="center"/>
      <protection locked="0"/>
    </xf>
    <xf numFmtId="0" fontId="11" fillId="0" borderId="24" xfId="53" applyNumberFormat="1" applyFont="1" applyFill="1" applyBorder="1" applyAlignment="1" applyProtection="1">
      <alignment horizontal="center" vertical="center"/>
      <protection locked="0"/>
    </xf>
    <xf numFmtId="0" fontId="11" fillId="0" borderId="25" xfId="53" applyNumberFormat="1" applyFont="1" applyFill="1" applyBorder="1" applyAlignment="1" applyProtection="1">
      <alignment horizontal="center" vertical="center"/>
      <protection locked="0"/>
    </xf>
    <xf numFmtId="49" fontId="11" fillId="0" borderId="26" xfId="53" applyNumberFormat="1" applyFont="1" applyFill="1" applyBorder="1" applyAlignment="1" applyProtection="1">
      <alignment horizontal="center" vertical="center"/>
      <protection/>
    </xf>
    <xf numFmtId="0" fontId="11" fillId="0" borderId="27" xfId="53" applyNumberFormat="1" applyFont="1" applyFill="1" applyBorder="1" applyAlignment="1" applyProtection="1">
      <alignment horizontal="center" vertical="center"/>
      <protection locked="0"/>
    </xf>
    <xf numFmtId="0" fontId="11" fillId="0" borderId="28" xfId="53" applyNumberFormat="1" applyFont="1" applyFill="1" applyBorder="1" applyAlignment="1" applyProtection="1">
      <alignment horizontal="center" vertical="center"/>
      <protection locked="0"/>
    </xf>
    <xf numFmtId="2" fontId="23" fillId="0" borderId="0" xfId="53" applyNumberFormat="1" applyFont="1" applyBorder="1" applyAlignment="1" applyProtection="1">
      <alignment horizontal="center" vertical="center"/>
      <protection/>
    </xf>
    <xf numFmtId="0" fontId="11" fillId="0" borderId="29" xfId="53" applyNumberFormat="1" applyFont="1" applyFill="1" applyBorder="1" applyAlignment="1" applyProtection="1">
      <alignment horizontal="center" vertical="center"/>
      <protection locked="0"/>
    </xf>
    <xf numFmtId="0" fontId="11" fillId="0" borderId="30" xfId="53" applyNumberFormat="1" applyFont="1" applyFill="1" applyBorder="1" applyAlignment="1" applyProtection="1">
      <alignment horizontal="center" vertical="center"/>
      <protection locked="0"/>
    </xf>
    <xf numFmtId="49" fontId="11" fillId="0" borderId="31" xfId="53" applyNumberFormat="1" applyFont="1" applyFill="1" applyBorder="1" applyAlignment="1" applyProtection="1">
      <alignment horizontal="center" vertical="center"/>
      <protection/>
    </xf>
    <xf numFmtId="3" fontId="12" fillId="33" borderId="29" xfId="53" applyNumberFormat="1" applyFont="1" applyFill="1" applyBorder="1" applyAlignment="1" applyProtection="1">
      <alignment horizontal="center" vertical="center"/>
      <protection/>
    </xf>
    <xf numFmtId="3" fontId="12" fillId="33" borderId="30" xfId="53" applyNumberFormat="1" applyFont="1" applyFill="1" applyBorder="1" applyAlignment="1" applyProtection="1">
      <alignment horizontal="center" vertical="center"/>
      <protection/>
    </xf>
    <xf numFmtId="49" fontId="11" fillId="0" borderId="32" xfId="53" applyNumberFormat="1" applyFont="1" applyFill="1" applyBorder="1" applyAlignment="1" applyProtection="1">
      <alignment horizontal="center" vertical="center"/>
      <protection/>
    </xf>
    <xf numFmtId="0" fontId="12" fillId="0" borderId="0" xfId="53" applyNumberFormat="1" applyFont="1" applyFill="1" applyBorder="1" applyAlignment="1" applyProtection="1">
      <alignment horizontal="left" vertical="top"/>
      <protection/>
    </xf>
    <xf numFmtId="0" fontId="25" fillId="34" borderId="19" xfId="53" applyNumberFormat="1" applyFont="1" applyFill="1" applyBorder="1" applyAlignment="1" applyProtection="1">
      <alignment horizontal="center" vertical="center"/>
      <protection/>
    </xf>
    <xf numFmtId="0" fontId="25" fillId="34" borderId="20" xfId="53" applyNumberFormat="1" applyFont="1" applyFill="1" applyBorder="1" applyAlignment="1" applyProtection="1">
      <alignment horizontal="center" vertical="center"/>
      <protection/>
    </xf>
    <xf numFmtId="0" fontId="11" fillId="0" borderId="33" xfId="53" applyNumberFormat="1" applyFont="1" applyFill="1" applyBorder="1" applyAlignment="1" applyProtection="1">
      <alignment horizontal="center" vertical="center"/>
      <protection locked="0"/>
    </xf>
    <xf numFmtId="0" fontId="11" fillId="0" borderId="34" xfId="53" applyNumberFormat="1" applyFont="1" applyFill="1" applyBorder="1" applyAlignment="1" applyProtection="1">
      <alignment horizontal="center" vertical="center"/>
      <protection locked="0"/>
    </xf>
    <xf numFmtId="0" fontId="24" fillId="0" borderId="35" xfId="53" applyNumberFormat="1" applyFont="1" applyFill="1" applyBorder="1" applyAlignment="1" applyProtection="1">
      <alignment vertical="center"/>
      <protection/>
    </xf>
    <xf numFmtId="0" fontId="24" fillId="0" borderId="36" xfId="53" applyFont="1" applyBorder="1">
      <alignment/>
      <protection/>
    </xf>
    <xf numFmtId="49" fontId="12" fillId="0" borderId="32" xfId="53" applyNumberFormat="1" applyFont="1" applyFill="1" applyBorder="1" applyAlignment="1" applyProtection="1">
      <alignment horizontal="center" vertical="center"/>
      <protection/>
    </xf>
    <xf numFmtId="0" fontId="11" fillId="33" borderId="20" xfId="53" applyNumberFormat="1" applyFont="1" applyFill="1" applyBorder="1" applyAlignment="1" applyProtection="1">
      <alignment horizontal="center" vertical="center"/>
      <protection/>
    </xf>
    <xf numFmtId="49" fontId="12" fillId="0" borderId="21" xfId="53" applyNumberFormat="1" applyFont="1" applyFill="1" applyBorder="1" applyAlignment="1" applyProtection="1">
      <alignment horizontal="center" vertical="center"/>
      <protection/>
    </xf>
    <xf numFmtId="0" fontId="24" fillId="0" borderId="36" xfId="53" applyFont="1" applyBorder="1" applyAlignment="1">
      <alignment horizontal="left" vertical="center"/>
      <protection/>
    </xf>
    <xf numFmtId="0" fontId="11" fillId="33" borderId="28" xfId="53" applyNumberFormat="1" applyFont="1" applyFill="1" applyBorder="1" applyAlignment="1" applyProtection="1">
      <alignment horizontal="center" vertical="center"/>
      <protection/>
    </xf>
    <xf numFmtId="0" fontId="27" fillId="0" borderId="0" xfId="53" applyFont="1" applyProtection="1">
      <alignment/>
      <protection/>
    </xf>
    <xf numFmtId="49" fontId="12" fillId="0" borderId="17" xfId="53" applyNumberFormat="1" applyFont="1" applyFill="1" applyBorder="1" applyAlignment="1" applyProtection="1">
      <alignment horizontal="center" vertical="center"/>
      <protection/>
    </xf>
    <xf numFmtId="0" fontId="11" fillId="0" borderId="37" xfId="53" applyNumberFormat="1" applyFont="1" applyFill="1" applyBorder="1" applyAlignment="1" applyProtection="1">
      <alignment horizontal="center" vertical="center"/>
      <protection locked="0"/>
    </xf>
    <xf numFmtId="0" fontId="11" fillId="0" borderId="38" xfId="53" applyNumberFormat="1" applyFont="1" applyFill="1" applyBorder="1" applyAlignment="1" applyProtection="1">
      <alignment horizontal="center" vertical="center"/>
      <protection locked="0"/>
    </xf>
    <xf numFmtId="49" fontId="12" fillId="0" borderId="18" xfId="53" applyNumberFormat="1" applyFont="1" applyFill="1" applyBorder="1" applyAlignment="1" applyProtection="1">
      <alignment horizontal="center" vertical="center"/>
      <protection/>
    </xf>
    <xf numFmtId="164" fontId="26" fillId="33" borderId="29" xfId="53" applyNumberFormat="1" applyFont="1" applyFill="1" applyBorder="1" applyAlignment="1" applyProtection="1">
      <alignment horizontal="center" vertical="center"/>
      <protection/>
    </xf>
    <xf numFmtId="164" fontId="26" fillId="33" borderId="30" xfId="53" applyNumberFormat="1" applyFont="1" applyFill="1" applyBorder="1" applyAlignment="1" applyProtection="1">
      <alignment horizontal="center" vertical="center"/>
      <protection/>
    </xf>
    <xf numFmtId="49" fontId="11" fillId="0" borderId="21" xfId="53" applyNumberFormat="1" applyFont="1" applyFill="1" applyBorder="1" applyAlignment="1" applyProtection="1">
      <alignment horizontal="center" vertical="center"/>
      <protection/>
    </xf>
    <xf numFmtId="164" fontId="26" fillId="0" borderId="22" xfId="53" applyNumberFormat="1" applyFont="1" applyFill="1" applyBorder="1" applyAlignment="1" applyProtection="1">
      <alignment horizontal="center" vertical="center"/>
      <protection locked="0"/>
    </xf>
    <xf numFmtId="164" fontId="11" fillId="0" borderId="23" xfId="53" applyNumberFormat="1" applyFont="1" applyFill="1" applyBorder="1" applyAlignment="1" applyProtection="1">
      <alignment horizontal="center" vertical="center"/>
      <protection locked="0"/>
    </xf>
    <xf numFmtId="0" fontId="25" fillId="34" borderId="22" xfId="53" applyNumberFormat="1" applyFont="1" applyFill="1" applyBorder="1" applyAlignment="1" applyProtection="1">
      <alignment horizontal="center" vertical="center"/>
      <protection/>
    </xf>
    <xf numFmtId="0" fontId="25" fillId="34" borderId="23" xfId="53" applyNumberFormat="1" applyFont="1" applyFill="1" applyBorder="1" applyAlignment="1" applyProtection="1">
      <alignment horizontal="center" vertical="center"/>
      <protection/>
    </xf>
    <xf numFmtId="0" fontId="29" fillId="0" borderId="35" xfId="53" applyFont="1" applyBorder="1" applyAlignment="1" applyProtection="1">
      <alignment horizontal="center" vertical="center" wrapText="1"/>
      <protection/>
    </xf>
    <xf numFmtId="164" fontId="11" fillId="0" borderId="22" xfId="53" applyNumberFormat="1" applyFont="1" applyFill="1" applyBorder="1" applyAlignment="1" applyProtection="1">
      <alignment horizontal="center" vertical="center"/>
      <protection locked="0"/>
    </xf>
    <xf numFmtId="49" fontId="11" fillId="0" borderId="26" xfId="53" applyNumberFormat="1" applyFont="1" applyFill="1" applyBorder="1" applyAlignment="1" applyProtection="1">
      <alignment horizontal="center" vertical="center"/>
      <protection/>
    </xf>
    <xf numFmtId="0" fontId="29" fillId="0" borderId="39" xfId="53" applyFont="1" applyBorder="1" applyAlignment="1" applyProtection="1">
      <alignment horizontal="center" vertical="center" wrapText="1"/>
      <protection/>
    </xf>
    <xf numFmtId="164" fontId="11" fillId="0" borderId="27" xfId="53" applyNumberFormat="1" applyFont="1" applyFill="1" applyBorder="1" applyAlignment="1" applyProtection="1">
      <alignment horizontal="center" vertical="center"/>
      <protection locked="0"/>
    </xf>
    <xf numFmtId="164" fontId="11" fillId="0" borderId="28" xfId="53" applyNumberFormat="1" applyFont="1" applyFill="1" applyBorder="1" applyAlignment="1" applyProtection="1">
      <alignment horizontal="center" vertical="center"/>
      <protection locked="0"/>
    </xf>
    <xf numFmtId="49" fontId="11" fillId="0" borderId="0" xfId="53" applyNumberFormat="1" applyFont="1" applyFill="1" applyBorder="1" applyAlignment="1" applyProtection="1">
      <alignment horizontal="center" vertical="center"/>
      <protection/>
    </xf>
    <xf numFmtId="0" fontId="24" fillId="0" borderId="0" xfId="53" applyFont="1" applyBorder="1" applyAlignment="1" applyProtection="1">
      <alignment horizontal="right" vertical="center" wrapText="1"/>
      <protection/>
    </xf>
    <xf numFmtId="0" fontId="29" fillId="0" borderId="0" xfId="53" applyFont="1" applyBorder="1" applyAlignment="1" applyProtection="1">
      <alignment horizontal="center" vertical="center" wrapText="1"/>
      <protection/>
    </xf>
    <xf numFmtId="0" fontId="11" fillId="0" borderId="0" xfId="53" applyNumberFormat="1" applyFont="1" applyFill="1" applyBorder="1" applyAlignment="1" applyProtection="1">
      <alignment horizontal="center" vertical="center"/>
      <protection/>
    </xf>
    <xf numFmtId="0" fontId="15" fillId="0" borderId="0" xfId="53" applyFont="1">
      <alignment/>
      <protection/>
    </xf>
    <xf numFmtId="0" fontId="30" fillId="0" borderId="0" xfId="53" applyFont="1">
      <alignment/>
      <protection/>
    </xf>
    <xf numFmtId="0" fontId="15" fillId="0" borderId="0" xfId="53" applyFont="1" applyProtection="1">
      <alignment/>
      <protection/>
    </xf>
    <xf numFmtId="0" fontId="31" fillId="0" borderId="0" xfId="53" applyNumberFormat="1" applyFont="1" applyFill="1" applyBorder="1" applyAlignment="1" applyProtection="1">
      <alignment/>
      <protection/>
    </xf>
    <xf numFmtId="0" fontId="13" fillId="0" borderId="0" xfId="53" applyFont="1" applyBorder="1" applyAlignment="1">
      <alignment/>
      <protection/>
    </xf>
    <xf numFmtId="0" fontId="13" fillId="0" borderId="0" xfId="53" applyFont="1" applyProtection="1">
      <alignment/>
      <protection/>
    </xf>
    <xf numFmtId="0" fontId="32" fillId="0" borderId="0" xfId="53" applyFont="1" applyBorder="1" applyAlignment="1" applyProtection="1">
      <alignment horizontal="center"/>
      <protection/>
    </xf>
    <xf numFmtId="0" fontId="31" fillId="0" borderId="0" xfId="53" applyNumberFormat="1" applyFont="1" applyFill="1" applyBorder="1" applyAlignment="1" applyProtection="1">
      <alignment horizontal="left"/>
      <protection/>
    </xf>
    <xf numFmtId="0" fontId="21" fillId="0" borderId="0" xfId="53" applyFont="1" applyBorder="1" applyAlignment="1">
      <alignment horizontal="center" vertical="center"/>
      <protection/>
    </xf>
    <xf numFmtId="0" fontId="17" fillId="0" borderId="0" xfId="53" applyFont="1" applyAlignment="1" applyProtection="1">
      <alignment horizontal="center" vertical="center"/>
      <protection/>
    </xf>
    <xf numFmtId="0" fontId="15" fillId="0" borderId="0" xfId="53" applyFont="1" applyAlignment="1">
      <alignment vertical="center"/>
      <protection/>
    </xf>
    <xf numFmtId="14" fontId="20" fillId="0" borderId="10" xfId="53" applyNumberFormat="1" applyFont="1" applyBorder="1">
      <alignment/>
      <protection/>
    </xf>
    <xf numFmtId="0" fontId="20" fillId="0" borderId="0" xfId="53" applyFont="1" applyAlignment="1">
      <alignment horizontal="center"/>
      <protection/>
    </xf>
    <xf numFmtId="0" fontId="35" fillId="0" borderId="0" xfId="53" applyFont="1" applyAlignment="1">
      <alignment horizontal="left" vertical="top" wrapText="1"/>
      <protection/>
    </xf>
    <xf numFmtId="0" fontId="36" fillId="0" borderId="0" xfId="53" applyFont="1">
      <alignment/>
      <protection/>
    </xf>
    <xf numFmtId="0" fontId="2" fillId="0" borderId="0" xfId="53" applyAlignment="1">
      <alignment horizontal="left" vertical="top" wrapText="1"/>
      <protection/>
    </xf>
    <xf numFmtId="0" fontId="31" fillId="0" borderId="40" xfId="53" applyNumberFormat="1" applyFont="1" applyFill="1" applyBorder="1" applyAlignment="1" applyProtection="1">
      <alignment horizontal="center" vertical="top"/>
      <protection/>
    </xf>
    <xf numFmtId="0" fontId="34" fillId="0" borderId="0" xfId="53" applyNumberFormat="1" applyFont="1" applyFill="1" applyBorder="1" applyAlignment="1" applyProtection="1">
      <alignment horizontal="left" vertical="top" wrapText="1"/>
      <protection/>
    </xf>
    <xf numFmtId="0" fontId="35" fillId="0" borderId="0" xfId="53" applyFont="1" applyBorder="1" applyAlignment="1">
      <alignment horizontal="left" vertical="top" wrapText="1"/>
      <protection/>
    </xf>
    <xf numFmtId="0" fontId="2" fillId="0" borderId="0" xfId="53" applyFont="1" applyBorder="1" applyAlignment="1">
      <alignment horizontal="left" vertical="top" wrapText="1"/>
      <protection/>
    </xf>
    <xf numFmtId="0" fontId="24" fillId="0" borderId="41" xfId="53" applyFont="1" applyBorder="1" applyAlignment="1" applyProtection="1">
      <alignment horizontal="right" wrapText="1"/>
      <protection/>
    </xf>
    <xf numFmtId="0" fontId="24" fillId="0" borderId="42" xfId="53" applyFont="1" applyBorder="1" applyAlignment="1" applyProtection="1">
      <alignment horizontal="right" vertical="center" wrapText="1"/>
      <protection/>
    </xf>
    <xf numFmtId="0" fontId="33" fillId="0" borderId="10" xfId="53" applyFont="1" applyBorder="1" applyAlignment="1" applyProtection="1">
      <alignment horizontal="right" vertical="center"/>
      <protection locked="0"/>
    </xf>
    <xf numFmtId="0" fontId="1" fillId="0" borderId="43" xfId="53" applyNumberFormat="1" applyFont="1" applyFill="1" applyBorder="1" applyAlignment="1" applyProtection="1">
      <alignment horizontal="left" vertical="center"/>
      <protection locked="0"/>
    </xf>
    <xf numFmtId="0" fontId="33" fillId="0" borderId="44" xfId="53" applyFont="1" applyBorder="1" applyAlignment="1" applyProtection="1">
      <alignment horizontal="right" vertical="center"/>
      <protection locked="0"/>
    </xf>
    <xf numFmtId="0" fontId="22" fillId="0" borderId="45" xfId="53" applyFont="1" applyBorder="1" applyAlignment="1" applyProtection="1">
      <alignment horizontal="left" vertical="center" indent="1"/>
      <protection/>
    </xf>
    <xf numFmtId="0" fontId="24" fillId="0" borderId="41" xfId="53" applyFont="1" applyBorder="1" applyAlignment="1" applyProtection="1">
      <alignment horizontal="right" vertical="center" wrapText="1"/>
      <protection/>
    </xf>
    <xf numFmtId="0" fontId="24" fillId="0" borderId="35" xfId="53" applyFont="1" applyBorder="1" applyAlignment="1" applyProtection="1">
      <alignment horizontal="center" vertical="center" wrapText="1"/>
      <protection/>
    </xf>
    <xf numFmtId="0" fontId="22" fillId="0" borderId="41" xfId="53" applyNumberFormat="1" applyFont="1" applyFill="1" applyBorder="1" applyAlignment="1" applyProtection="1">
      <alignment horizontal="left" vertical="center" indent="1"/>
      <protection/>
    </xf>
    <xf numFmtId="0" fontId="24" fillId="0" borderId="35" xfId="53" applyNumberFormat="1" applyFont="1" applyFill="1" applyBorder="1" applyAlignment="1" applyProtection="1">
      <alignment horizontal="right" vertical="top"/>
      <protection/>
    </xf>
    <xf numFmtId="0" fontId="24" fillId="0" borderId="32" xfId="53" applyFont="1" applyBorder="1" applyAlignment="1">
      <alignment horizontal="right" vertical="center"/>
      <protection/>
    </xf>
    <xf numFmtId="0" fontId="26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6" fillId="0" borderId="46" xfId="53" applyFont="1" applyBorder="1" applyAlignment="1" applyProtection="1">
      <alignment horizontal="left" wrapText="1"/>
      <protection/>
    </xf>
    <xf numFmtId="0" fontId="24" fillId="0" borderId="21" xfId="53" applyNumberFormat="1" applyFont="1" applyFill="1" applyBorder="1" applyAlignment="1" applyProtection="1">
      <alignment horizontal="right" vertical="center"/>
      <protection/>
    </xf>
    <xf numFmtId="0" fontId="24" fillId="0" borderId="32" xfId="53" applyNumberFormat="1" applyFont="1" applyFill="1" applyBorder="1" applyAlignment="1" applyProtection="1">
      <alignment horizontal="right" vertical="center"/>
      <protection/>
    </xf>
    <xf numFmtId="0" fontId="24" fillId="0" borderId="16" xfId="53" applyNumberFormat="1" applyFont="1" applyFill="1" applyBorder="1" applyAlignment="1" applyProtection="1">
      <alignment horizontal="right" vertical="center"/>
      <protection/>
    </xf>
    <xf numFmtId="0" fontId="22" fillId="0" borderId="45" xfId="53" applyNumberFormat="1" applyFont="1" applyFill="1" applyBorder="1" applyAlignment="1" applyProtection="1">
      <alignment horizontal="left" vertical="center" indent="1"/>
      <protection/>
    </xf>
    <xf numFmtId="0" fontId="22" fillId="0" borderId="18" xfId="53" applyNumberFormat="1" applyFont="1" applyFill="1" applyBorder="1" applyAlignment="1" applyProtection="1">
      <alignment horizontal="left" vertical="center" indent="1"/>
      <protection/>
    </xf>
    <xf numFmtId="0" fontId="24" fillId="0" borderId="41" xfId="53" applyNumberFormat="1" applyFont="1" applyFill="1" applyBorder="1" applyAlignment="1" applyProtection="1">
      <alignment horizontal="right" vertical="center"/>
      <protection/>
    </xf>
    <xf numFmtId="0" fontId="24" fillId="0" borderId="10" xfId="53" applyNumberFormat="1" applyFont="1" applyFill="1" applyBorder="1" applyAlignment="1" applyProtection="1">
      <alignment horizontal="right" vertical="center"/>
      <protection/>
    </xf>
    <xf numFmtId="0" fontId="12" fillId="0" borderId="18" xfId="53" applyNumberFormat="1" applyFont="1" applyFill="1" applyBorder="1" applyAlignment="1" applyProtection="1">
      <alignment horizontal="left" vertical="center" wrapText="1" indent="1"/>
      <protection/>
    </xf>
    <xf numFmtId="0" fontId="24" fillId="0" borderId="31" xfId="53" applyNumberFormat="1" applyFont="1" applyFill="1" applyBorder="1" applyAlignment="1" applyProtection="1">
      <alignment horizontal="right" vertical="center"/>
      <protection/>
    </xf>
    <xf numFmtId="0" fontId="24" fillId="0" borderId="40" xfId="53" applyNumberFormat="1" applyFont="1" applyFill="1" applyBorder="1" applyAlignment="1" applyProtection="1">
      <alignment horizontal="right" vertical="center"/>
      <protection/>
    </xf>
    <xf numFmtId="0" fontId="24" fillId="0" borderId="39" xfId="53" applyNumberFormat="1" applyFont="1" applyFill="1" applyBorder="1" applyAlignment="1" applyProtection="1">
      <alignment horizontal="right" vertical="center"/>
      <protection/>
    </xf>
    <xf numFmtId="0" fontId="22" fillId="0" borderId="18" xfId="53" applyNumberFormat="1" applyFont="1" applyFill="1" applyBorder="1" applyAlignment="1" applyProtection="1">
      <alignment horizontal="left" vertical="center" indent="1"/>
      <protection/>
    </xf>
    <xf numFmtId="0" fontId="24" fillId="0" borderId="35" xfId="53" applyNumberFormat="1" applyFont="1" applyFill="1" applyBorder="1" applyAlignment="1" applyProtection="1">
      <alignment horizontal="right" vertical="center"/>
      <protection/>
    </xf>
    <xf numFmtId="0" fontId="16" fillId="0" borderId="11" xfId="53" applyNumberFormat="1" applyFont="1" applyFill="1" applyBorder="1" applyAlignment="1" applyProtection="1">
      <alignment horizontal="center" vertical="top" wrapText="1"/>
      <protection locked="0"/>
    </xf>
    <xf numFmtId="0" fontId="16" fillId="0" borderId="46" xfId="53" applyNumberFormat="1" applyFont="1" applyFill="1" applyBorder="1" applyAlignment="1" applyProtection="1">
      <alignment horizontal="center" vertical="center"/>
      <protection/>
    </xf>
    <xf numFmtId="0" fontId="12" fillId="0" borderId="14" xfId="53" applyNumberFormat="1" applyFont="1" applyFill="1" applyBorder="1" applyAlignment="1" applyProtection="1">
      <alignment horizontal="right" vertical="center"/>
      <protection/>
    </xf>
    <xf numFmtId="0" fontId="3" fillId="0" borderId="0" xfId="53" applyNumberFormat="1" applyFont="1" applyFill="1" applyBorder="1" applyAlignment="1" applyProtection="1">
      <alignment horizontal="center" vertical="center"/>
      <protection/>
    </xf>
    <xf numFmtId="0" fontId="4" fillId="0" borderId="0" xfId="53" applyNumberFormat="1" applyFont="1" applyFill="1" applyBorder="1" applyAlignment="1" applyProtection="1">
      <alignment horizontal="center" vertical="center"/>
      <protection/>
    </xf>
    <xf numFmtId="0" fontId="10" fillId="0" borderId="0" xfId="53" applyNumberFormat="1" applyFont="1" applyFill="1" applyBorder="1" applyAlignment="1" applyProtection="1">
      <alignment horizontal="center"/>
      <protection/>
    </xf>
    <xf numFmtId="0" fontId="11" fillId="0" borderId="0" xfId="53" applyNumberFormat="1" applyFont="1" applyFill="1" applyBorder="1" applyAlignment="1" applyProtection="1">
      <alignment horizontal="right" vertical="center"/>
      <protection/>
    </xf>
    <xf numFmtId="0" fontId="13" fillId="0" borderId="0" xfId="53" applyNumberFormat="1" applyFont="1" applyFill="1" applyBorder="1" applyAlignment="1" applyProtection="1">
      <alignment horizontal="right" vertical="center"/>
      <protection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15">
    <dxf>
      <font>
        <b val="0"/>
        <sz val="11"/>
        <color indexed="20"/>
      </font>
      <fill>
        <patternFill patternType="solid">
          <fgColor indexed="29"/>
          <bgColor indexed="45"/>
        </patternFill>
      </fill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  <fill>
        <patternFill patternType="solid">
          <fgColor indexed="45"/>
          <bgColor indexed="29"/>
        </patternFill>
      </fill>
    </dxf>
    <dxf>
      <font>
        <b val="0"/>
        <sz val="11"/>
        <color indexed="8"/>
      </font>
    </dxf>
    <dxf>
      <font>
        <b val="0"/>
        <sz val="11"/>
        <color indexed="8"/>
      </font>
      <fill>
        <patternFill patternType="solid">
          <fgColor indexed="49"/>
          <bgColor indexed="11"/>
        </patternFill>
      </fill>
    </dxf>
    <dxf>
      <font>
        <b val="0"/>
        <sz val="11"/>
        <color indexed="8"/>
      </font>
      <fill>
        <patternFill patternType="solid">
          <fgColor indexed="60"/>
          <bgColor indexed="10"/>
        </patternFill>
      </fill>
    </dxf>
    <dxf>
      <font>
        <b val="0"/>
        <sz val="11"/>
        <color indexed="8"/>
      </font>
      <fill>
        <patternFill patternType="solid">
          <fgColor indexed="21"/>
          <bgColor indexed="17"/>
        </patternFill>
      </fill>
    </dxf>
    <dxf>
      <font>
        <b val="0"/>
        <sz val="11"/>
        <color rgb="FF000000"/>
      </font>
      <fill>
        <patternFill patternType="solid">
          <fgColor rgb="FF008080"/>
          <bgColor rgb="FF008000"/>
        </patternFill>
      </fill>
      <border/>
    </dxf>
    <dxf>
      <font>
        <b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33CCCC"/>
          <bgColor rgb="FF00FF00"/>
        </patternFill>
      </fill>
      <border/>
    </dxf>
    <dxf>
      <font>
        <b val="0"/>
        <sz val="11"/>
        <color rgb="FF000000"/>
      </font>
      <border/>
    </dxf>
    <dxf>
      <font>
        <b val="0"/>
        <sz val="11"/>
        <color rgb="FF000000"/>
      </font>
      <fill>
        <patternFill patternType="solid">
          <fgColor rgb="FFFF99CC"/>
          <bgColor rgb="FFFF8080"/>
        </patternFill>
      </fill>
      <border/>
    </dxf>
    <dxf>
      <font>
        <b val="0"/>
        <sz val="11"/>
        <color rgb="FF800080"/>
      </font>
      <fill>
        <patternFill patternType="solid">
          <fgColor rgb="FFFF8080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0</xdr:row>
      <xdr:rowOff>28575</xdr:rowOff>
    </xdr:from>
    <xdr:to>
      <xdr:col>1</xdr:col>
      <xdr:colOff>285750</xdr:colOff>
      <xdr:row>2</xdr:row>
      <xdr:rowOff>47625</xdr:rowOff>
    </xdr:to>
    <xdr:pic>
      <xdr:nvPicPr>
        <xdr:cNvPr id="1" name="Рисунок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28575"/>
          <a:ext cx="323850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71"/>
  <sheetViews>
    <sheetView tabSelected="1" zoomScalePageLayoutView="0" workbookViewId="0" topLeftCell="A1">
      <selection activeCell="Y13" sqref="Y13"/>
    </sheetView>
  </sheetViews>
  <sheetFormatPr defaultColWidth="9.140625" defaultRowHeight="15"/>
  <cols>
    <col min="1" max="1" width="5.140625" style="1" customWidth="1"/>
    <col min="2" max="2" width="11.8515625" style="1" customWidth="1"/>
    <col min="3" max="3" width="7.00390625" style="1" customWidth="1"/>
    <col min="4" max="4" width="14.57421875" style="1" customWidth="1"/>
    <col min="5" max="5" width="4.57421875" style="1" customWidth="1"/>
    <col min="6" max="6" width="24.00390625" style="1" customWidth="1"/>
    <col min="7" max="7" width="4.28125" style="1" hidden="1" customWidth="1"/>
    <col min="8" max="8" width="9.8515625" style="1" hidden="1" customWidth="1"/>
    <col min="9" max="9" width="20.8515625" style="1" hidden="1" customWidth="1"/>
    <col min="10" max="10" width="9.28125" style="2" customWidth="1"/>
    <col min="11" max="11" width="9.28125" style="1" customWidth="1"/>
    <col min="12" max="12" width="6.7109375" style="3" hidden="1" customWidth="1"/>
    <col min="13" max="13" width="12.8515625" style="4" customWidth="1"/>
    <col min="14" max="23" width="9.140625" style="4" customWidth="1"/>
    <col min="24" max="16384" width="9.140625" style="1" customWidth="1"/>
  </cols>
  <sheetData>
    <row r="1" spans="1:11" ht="15.75">
      <c r="A1" s="132" t="e">
        <f>L56</f>
        <v>#REF!</v>
      </c>
      <c r="B1" s="132"/>
      <c r="C1" s="133" t="s">
        <v>0</v>
      </c>
      <c r="D1" s="133"/>
      <c r="E1" s="133"/>
      <c r="F1" s="133"/>
      <c r="G1" s="133"/>
      <c r="H1" s="133"/>
      <c r="I1" s="133"/>
      <c r="J1" s="5"/>
      <c r="K1" s="6"/>
    </row>
    <row r="2" spans="1:11" ht="15.75">
      <c r="A2" s="132"/>
      <c r="B2" s="132"/>
      <c r="D2" s="5"/>
      <c r="E2" s="5"/>
      <c r="F2" s="7" t="s">
        <v>1</v>
      </c>
      <c r="G2" s="5"/>
      <c r="H2" s="8" t="s">
        <v>2</v>
      </c>
      <c r="I2" s="9" t="s">
        <v>3</v>
      </c>
      <c r="J2" s="10" t="s">
        <v>4</v>
      </c>
      <c r="K2" s="6"/>
    </row>
    <row r="3" spans="1:11" ht="15.75">
      <c r="A3" s="134" t="s">
        <v>5</v>
      </c>
      <c r="B3" s="134"/>
      <c r="C3" s="134"/>
      <c r="D3" s="134"/>
      <c r="E3" s="134"/>
      <c r="F3" s="134"/>
      <c r="G3" s="134"/>
      <c r="H3" s="134"/>
      <c r="I3" s="134"/>
      <c r="J3" s="134"/>
      <c r="K3" s="134"/>
    </row>
    <row r="4" spans="1:11" ht="10.5" customHeight="1">
      <c r="A4" s="135" t="s">
        <v>6</v>
      </c>
      <c r="B4" s="135"/>
      <c r="C4" s="135"/>
      <c r="D4" s="135"/>
      <c r="E4" s="135"/>
      <c r="F4" s="135"/>
      <c r="G4" s="135"/>
      <c r="H4" s="135"/>
      <c r="I4" s="135"/>
      <c r="J4" s="135"/>
      <c r="K4" s="135"/>
    </row>
    <row r="5" spans="1:11" ht="10.5" customHeight="1">
      <c r="A5" s="136" t="s">
        <v>7</v>
      </c>
      <c r="B5" s="136"/>
      <c r="C5" s="136"/>
      <c r="D5" s="136"/>
      <c r="E5" s="136"/>
      <c r="F5" s="136"/>
      <c r="G5" s="136"/>
      <c r="H5" s="136"/>
      <c r="I5" s="136"/>
      <c r="J5" s="136"/>
      <c r="K5" s="136"/>
    </row>
    <row r="6" spans="1:11" ht="10.5" customHeight="1">
      <c r="A6" s="136" t="s">
        <v>8</v>
      </c>
      <c r="B6" s="136"/>
      <c r="C6" s="136"/>
      <c r="D6" s="136"/>
      <c r="E6" s="136"/>
      <c r="F6" s="136"/>
      <c r="G6" s="136"/>
      <c r="H6" s="136"/>
      <c r="I6" s="136"/>
      <c r="J6" s="136"/>
      <c r="K6" s="136"/>
    </row>
    <row r="7" spans="1:11" ht="12" customHeight="1">
      <c r="A7" s="11" t="s">
        <v>9</v>
      </c>
      <c r="B7" s="12"/>
      <c r="C7" s="12"/>
      <c r="D7" s="12"/>
      <c r="E7" s="13"/>
      <c r="F7" s="13" t="s">
        <v>90</v>
      </c>
      <c r="G7" s="13"/>
      <c r="H7" s="13"/>
      <c r="I7" s="13"/>
      <c r="J7" s="13"/>
      <c r="K7" s="13"/>
    </row>
    <row r="8" spans="1:15" ht="27.75" customHeight="1">
      <c r="A8" s="129"/>
      <c r="B8" s="129"/>
      <c r="C8" s="129"/>
      <c r="D8" s="129"/>
      <c r="E8" s="129"/>
      <c r="F8" s="129"/>
      <c r="G8" s="129"/>
      <c r="H8" s="129"/>
      <c r="I8" s="129"/>
      <c r="J8" s="129"/>
      <c r="K8" s="129"/>
      <c r="L8" s="14">
        <f>COUNTA(A8)</f>
        <v>0</v>
      </c>
      <c r="M8" s="15" t="str">
        <f>IF(L8=1," ","Не заполнено")</f>
        <v>Не заполнено</v>
      </c>
      <c r="O8" s="14"/>
    </row>
    <row r="9" spans="1:15" ht="10.5" customHeight="1">
      <c r="A9" s="16"/>
      <c r="B9" s="16"/>
      <c r="C9" s="16"/>
      <c r="D9" s="16"/>
      <c r="E9" s="16"/>
      <c r="F9" s="16"/>
      <c r="G9" s="16"/>
      <c r="H9" s="16"/>
      <c r="I9" s="16"/>
      <c r="J9" s="17">
        <f>LEFT(A8,10)</f>
      </c>
      <c r="K9" s="18"/>
      <c r="L9" s="14"/>
      <c r="M9" s="15"/>
      <c r="O9" s="14"/>
    </row>
    <row r="10" spans="1:14" ht="12.75">
      <c r="A10" s="19" t="s">
        <v>10</v>
      </c>
      <c r="B10" s="130" t="s">
        <v>11</v>
      </c>
      <c r="C10" s="130"/>
      <c r="D10" s="130"/>
      <c r="E10" s="130"/>
      <c r="F10" s="130"/>
      <c r="G10" s="130"/>
      <c r="H10" s="130"/>
      <c r="I10" s="130"/>
      <c r="J10" s="20">
        <v>2023</v>
      </c>
      <c r="K10" s="21">
        <v>2022</v>
      </c>
      <c r="M10" s="22"/>
      <c r="N10" s="23"/>
    </row>
    <row r="11" spans="1:15" ht="15.75" customHeight="1">
      <c r="A11" s="24" t="s">
        <v>12</v>
      </c>
      <c r="B11" s="131" t="s">
        <v>13</v>
      </c>
      <c r="C11" s="131"/>
      <c r="D11" s="131"/>
      <c r="E11" s="131"/>
      <c r="F11" s="131"/>
      <c r="G11" s="131"/>
      <c r="H11" s="131"/>
      <c r="I11" s="131"/>
      <c r="J11" s="25"/>
      <c r="K11" s="26"/>
      <c r="L11" s="14">
        <f aca="true" t="shared" si="0" ref="L11:L20">COUNTA(J11:K11)</f>
        <v>0</v>
      </c>
      <c r="M11" s="15" t="str">
        <f aca="true" t="shared" si="1" ref="M11:M20">IF(L11=2," ","Не заполнено")</f>
        <v>Не заполнено</v>
      </c>
      <c r="N11" s="14"/>
      <c r="O11" s="27"/>
    </row>
    <row r="12" spans="1:15" ht="15.75" customHeight="1">
      <c r="A12" s="28" t="s">
        <v>14</v>
      </c>
      <c r="B12" s="131" t="s">
        <v>15</v>
      </c>
      <c r="C12" s="131"/>
      <c r="D12" s="131"/>
      <c r="E12" s="131"/>
      <c r="F12" s="131"/>
      <c r="G12" s="131"/>
      <c r="H12" s="131"/>
      <c r="I12" s="131"/>
      <c r="J12" s="29"/>
      <c r="K12" s="26"/>
      <c r="L12" s="14">
        <f t="shared" si="0"/>
        <v>0</v>
      </c>
      <c r="M12" s="15" t="str">
        <f t="shared" si="1"/>
        <v>Не заполнено</v>
      </c>
      <c r="N12" s="14"/>
      <c r="O12" s="27"/>
    </row>
    <row r="13" spans="1:15" ht="12.75" customHeight="1">
      <c r="A13" s="30" t="s">
        <v>16</v>
      </c>
      <c r="B13" s="127" t="s">
        <v>17</v>
      </c>
      <c r="C13" s="127"/>
      <c r="D13" s="127"/>
      <c r="E13" s="127"/>
      <c r="F13" s="127"/>
      <c r="G13" s="127"/>
      <c r="H13" s="127"/>
      <c r="I13" s="127"/>
      <c r="J13" s="31"/>
      <c r="K13" s="32"/>
      <c r="L13" s="14">
        <f t="shared" si="0"/>
        <v>0</v>
      </c>
      <c r="M13" s="15" t="str">
        <f t="shared" si="1"/>
        <v>Не заполнено</v>
      </c>
      <c r="N13" s="14"/>
      <c r="O13" s="33"/>
    </row>
    <row r="14" spans="1:15" ht="12.75" customHeight="1">
      <c r="A14" s="34" t="s">
        <v>18</v>
      </c>
      <c r="B14" s="128" t="s">
        <v>19</v>
      </c>
      <c r="C14" s="128"/>
      <c r="D14" s="128"/>
      <c r="E14" s="128"/>
      <c r="F14" s="128"/>
      <c r="G14" s="128"/>
      <c r="H14" s="128"/>
      <c r="I14" s="128"/>
      <c r="J14" s="35"/>
      <c r="K14" s="36"/>
      <c r="L14" s="14">
        <f t="shared" si="0"/>
        <v>0</v>
      </c>
      <c r="M14" s="15" t="str">
        <f t="shared" si="1"/>
        <v>Не заполнено</v>
      </c>
      <c r="N14" s="14"/>
      <c r="O14" s="33"/>
    </row>
    <row r="15" spans="1:15" ht="12.75" customHeight="1">
      <c r="A15" s="34" t="s">
        <v>20</v>
      </c>
      <c r="B15" s="125" t="s">
        <v>21</v>
      </c>
      <c r="C15" s="125"/>
      <c r="D15" s="125"/>
      <c r="E15" s="125"/>
      <c r="F15" s="125"/>
      <c r="G15" s="125"/>
      <c r="H15" s="125"/>
      <c r="I15" s="125"/>
      <c r="J15" s="37"/>
      <c r="K15" s="38"/>
      <c r="L15" s="14">
        <f t="shared" si="0"/>
        <v>0</v>
      </c>
      <c r="M15" s="15" t="str">
        <f t="shared" si="1"/>
        <v>Не заполнено</v>
      </c>
      <c r="N15" s="14"/>
      <c r="O15" s="33"/>
    </row>
    <row r="16" spans="1:15" ht="12.75" customHeight="1">
      <c r="A16" s="39" t="s">
        <v>22</v>
      </c>
      <c r="B16" s="126" t="s">
        <v>23</v>
      </c>
      <c r="C16" s="126"/>
      <c r="D16" s="126"/>
      <c r="E16" s="126"/>
      <c r="F16" s="126"/>
      <c r="G16" s="126"/>
      <c r="H16" s="126"/>
      <c r="I16" s="126"/>
      <c r="J16" s="40"/>
      <c r="K16" s="41"/>
      <c r="L16" s="14">
        <f t="shared" si="0"/>
        <v>0</v>
      </c>
      <c r="M16" s="15" t="str">
        <f t="shared" si="1"/>
        <v>Не заполнено</v>
      </c>
      <c r="N16" s="14"/>
      <c r="O16" s="42" t="e">
        <f>J16/J14</f>
        <v>#DIV/0!</v>
      </c>
    </row>
    <row r="17" spans="1:15" ht="12.75" customHeight="1">
      <c r="A17" s="30" t="s">
        <v>24</v>
      </c>
      <c r="B17" s="127" t="s">
        <v>25</v>
      </c>
      <c r="C17" s="127"/>
      <c r="D17" s="127"/>
      <c r="E17" s="127"/>
      <c r="F17" s="127"/>
      <c r="G17" s="127"/>
      <c r="H17" s="127"/>
      <c r="I17" s="127"/>
      <c r="J17" s="43"/>
      <c r="K17" s="44"/>
      <c r="L17" s="14">
        <f t="shared" si="0"/>
        <v>0</v>
      </c>
      <c r="M17" s="15" t="str">
        <f t="shared" si="1"/>
        <v>Не заполнено</v>
      </c>
      <c r="N17" s="14"/>
      <c r="O17" s="33"/>
    </row>
    <row r="18" spans="1:15" ht="12.75" customHeight="1">
      <c r="A18" s="34" t="s">
        <v>26</v>
      </c>
      <c r="B18" s="128" t="s">
        <v>19</v>
      </c>
      <c r="C18" s="128"/>
      <c r="D18" s="128"/>
      <c r="E18" s="128"/>
      <c r="F18" s="128"/>
      <c r="G18" s="128"/>
      <c r="H18" s="128"/>
      <c r="I18" s="128"/>
      <c r="J18" s="35"/>
      <c r="K18" s="36"/>
      <c r="L18" s="14">
        <f t="shared" si="0"/>
        <v>0</v>
      </c>
      <c r="M18" s="15" t="str">
        <f t="shared" si="1"/>
        <v>Не заполнено</v>
      </c>
      <c r="N18" s="14"/>
      <c r="O18" s="33"/>
    </row>
    <row r="19" spans="1:15" ht="12.75" customHeight="1">
      <c r="A19" s="34" t="s">
        <v>27</v>
      </c>
      <c r="B19" s="128" t="s">
        <v>21</v>
      </c>
      <c r="C19" s="128"/>
      <c r="D19" s="128"/>
      <c r="E19" s="128"/>
      <c r="F19" s="128"/>
      <c r="G19" s="128"/>
      <c r="H19" s="128"/>
      <c r="I19" s="128"/>
      <c r="J19" s="35"/>
      <c r="K19" s="36"/>
      <c r="L19" s="14">
        <f t="shared" si="0"/>
        <v>0</v>
      </c>
      <c r="M19" s="15" t="str">
        <f t="shared" si="1"/>
        <v>Не заполнено</v>
      </c>
      <c r="N19" s="14"/>
      <c r="O19" s="33"/>
    </row>
    <row r="20" spans="1:15" ht="12.75" customHeight="1">
      <c r="A20" s="39" t="s">
        <v>28</v>
      </c>
      <c r="B20" s="126" t="s">
        <v>23</v>
      </c>
      <c r="C20" s="126"/>
      <c r="D20" s="126"/>
      <c r="E20" s="126"/>
      <c r="F20" s="126"/>
      <c r="G20" s="126"/>
      <c r="H20" s="126"/>
      <c r="I20" s="126"/>
      <c r="J20" s="40"/>
      <c r="K20" s="41"/>
      <c r="L20" s="14">
        <f t="shared" si="0"/>
        <v>0</v>
      </c>
      <c r="M20" s="15" t="str">
        <f t="shared" si="1"/>
        <v>Не заполнено</v>
      </c>
      <c r="N20" s="14"/>
      <c r="O20" s="42" t="e">
        <f>J20/J18</f>
        <v>#DIV/0!</v>
      </c>
    </row>
    <row r="21" spans="1:15" ht="12.75" customHeight="1">
      <c r="A21" s="45" t="s">
        <v>29</v>
      </c>
      <c r="B21" s="120" t="s">
        <v>30</v>
      </c>
      <c r="C21" s="120"/>
      <c r="D21" s="120"/>
      <c r="E21" s="120"/>
      <c r="F21" s="120"/>
      <c r="G21" s="120"/>
      <c r="H21" s="120"/>
      <c r="I21" s="120"/>
      <c r="J21" s="46">
        <f>J22+J23+J24</f>
        <v>0</v>
      </c>
      <c r="K21" s="47">
        <f>K22+K23+K24</f>
        <v>0</v>
      </c>
      <c r="L21" s="14"/>
      <c r="M21" s="15"/>
      <c r="N21" s="14"/>
      <c r="O21" s="33"/>
    </row>
    <row r="22" spans="1:15" ht="12.75" customHeight="1">
      <c r="A22" s="34" t="s">
        <v>31</v>
      </c>
      <c r="B22" s="121" t="s">
        <v>32</v>
      </c>
      <c r="C22" s="121"/>
      <c r="D22" s="121"/>
      <c r="E22" s="121"/>
      <c r="F22" s="121"/>
      <c r="G22" s="121"/>
      <c r="H22" s="121"/>
      <c r="I22" s="121"/>
      <c r="J22" s="35"/>
      <c r="K22" s="36"/>
      <c r="L22" s="14">
        <f>COUNTA(J22:K22)</f>
        <v>0</v>
      </c>
      <c r="M22" s="15" t="str">
        <f>IF(L22=2," ","Не заполнено")</f>
        <v>Не заполнено</v>
      </c>
      <c r="N22" s="14"/>
      <c r="O22" s="27"/>
    </row>
    <row r="23" spans="1:15" ht="12.75" customHeight="1">
      <c r="A23" s="34" t="s">
        <v>33</v>
      </c>
      <c r="B23" s="122" t="s">
        <v>34</v>
      </c>
      <c r="C23" s="122"/>
      <c r="D23" s="122"/>
      <c r="E23" s="122"/>
      <c r="F23" s="122"/>
      <c r="G23" s="122"/>
      <c r="H23" s="122"/>
      <c r="I23" s="122"/>
      <c r="J23" s="35"/>
      <c r="K23" s="36"/>
      <c r="L23" s="14">
        <f>COUNTA(J23:K23)</f>
        <v>0</v>
      </c>
      <c r="M23" s="15" t="str">
        <f>IF(L23=2," ","Не заполнено")</f>
        <v>Не заполнено</v>
      </c>
      <c r="N23" s="14"/>
      <c r="O23" s="27"/>
    </row>
    <row r="24" spans="1:17" ht="12.75" customHeight="1">
      <c r="A24" s="48" t="s">
        <v>35</v>
      </c>
      <c r="B24" s="122" t="s">
        <v>36</v>
      </c>
      <c r="C24" s="122"/>
      <c r="D24" s="122"/>
      <c r="E24" s="122"/>
      <c r="F24" s="122"/>
      <c r="G24" s="122"/>
      <c r="H24" s="122"/>
      <c r="I24" s="122"/>
      <c r="J24" s="40"/>
      <c r="K24" s="41"/>
      <c r="L24" s="14">
        <f>COUNTA(J24:K24)</f>
        <v>0</v>
      </c>
      <c r="M24" s="15" t="str">
        <f>IF(L24=2," ","Не заполнено")</f>
        <v>Не заполнено</v>
      </c>
      <c r="N24" s="14"/>
      <c r="O24" s="27"/>
      <c r="P24" s="49"/>
      <c r="Q24" s="49"/>
    </row>
    <row r="25" spans="1:15" ht="39" customHeight="1">
      <c r="A25" s="30" t="s">
        <v>37</v>
      </c>
      <c r="B25" s="123" t="s">
        <v>38</v>
      </c>
      <c r="C25" s="123"/>
      <c r="D25" s="123"/>
      <c r="E25" s="123"/>
      <c r="F25" s="123"/>
      <c r="G25" s="123"/>
      <c r="H25" s="123"/>
      <c r="I25" s="123"/>
      <c r="J25" s="50" t="s">
        <v>39</v>
      </c>
      <c r="K25" s="51" t="s">
        <v>39</v>
      </c>
      <c r="L25" s="14"/>
      <c r="M25" s="15"/>
      <c r="N25" s="14"/>
      <c r="O25" s="27"/>
    </row>
    <row r="26" spans="1:15" ht="12.75" customHeight="1">
      <c r="A26" s="48" t="s">
        <v>40</v>
      </c>
      <c r="B26" s="124" t="s">
        <v>41</v>
      </c>
      <c r="C26" s="124"/>
      <c r="D26" s="124"/>
      <c r="E26" s="124"/>
      <c r="F26" s="124"/>
      <c r="G26" s="124"/>
      <c r="H26" s="124"/>
      <c r="I26" s="124"/>
      <c r="J26" s="52"/>
      <c r="K26" s="36"/>
      <c r="L26" s="14">
        <f>COUNTA(J26:K26)</f>
        <v>0</v>
      </c>
      <c r="M26" s="15" t="str">
        <f>IF(L26=2," ","Не заполнено")</f>
        <v>Не заполнено</v>
      </c>
      <c r="N26" s="14"/>
      <c r="O26" s="27"/>
    </row>
    <row r="27" spans="1:15" ht="12.75" customHeight="1">
      <c r="A27" s="34" t="s">
        <v>42</v>
      </c>
      <c r="B27" s="116" t="s">
        <v>43</v>
      </c>
      <c r="C27" s="116"/>
      <c r="D27" s="116"/>
      <c r="E27" s="116"/>
      <c r="F27" s="116"/>
      <c r="G27" s="116"/>
      <c r="H27" s="116"/>
      <c r="I27" s="116"/>
      <c r="J27" s="52"/>
      <c r="K27" s="36"/>
      <c r="L27" s="14">
        <f>COUNTA(J27:K27)</f>
        <v>0</v>
      </c>
      <c r="M27" s="15" t="str">
        <f>IF(L27=2," ","Не заполнено")</f>
        <v>Не заполнено</v>
      </c>
      <c r="N27" s="14"/>
      <c r="O27" s="27"/>
    </row>
    <row r="28" spans="1:15" ht="12.75" customHeight="1">
      <c r="A28" s="34" t="s">
        <v>44</v>
      </c>
      <c r="B28" s="117" t="s">
        <v>45</v>
      </c>
      <c r="C28" s="117"/>
      <c r="D28" s="117"/>
      <c r="E28" s="117"/>
      <c r="F28" s="117"/>
      <c r="G28" s="117"/>
      <c r="H28" s="117"/>
      <c r="I28" s="117"/>
      <c r="J28" s="52"/>
      <c r="K28" s="36"/>
      <c r="L28" s="14">
        <f>COUNTA(J28:K28)</f>
        <v>0</v>
      </c>
      <c r="M28" s="15" t="str">
        <f>IF(L28=2," ","Не заполнено")</f>
        <v>Не заполнено</v>
      </c>
      <c r="N28" s="14"/>
      <c r="O28" s="27"/>
    </row>
    <row r="29" spans="1:15" ht="12.75" customHeight="1">
      <c r="A29" s="39" t="s">
        <v>46</v>
      </c>
      <c r="B29" s="118" t="s">
        <v>47</v>
      </c>
      <c r="C29" s="118"/>
      <c r="D29" s="118"/>
      <c r="E29" s="118"/>
      <c r="F29" s="118"/>
      <c r="G29" s="118"/>
      <c r="H29" s="118"/>
      <c r="I29" s="118"/>
      <c r="J29" s="53"/>
      <c r="K29" s="41"/>
      <c r="L29" s="14">
        <f>COUNTA(J29:K29)</f>
        <v>0</v>
      </c>
      <c r="M29" s="15" t="str">
        <f>IF(L29=2," ","Не заполнено")</f>
        <v>Не заполнено</v>
      </c>
      <c r="N29" s="14"/>
      <c r="O29" s="27"/>
    </row>
    <row r="30" spans="1:15" ht="12.75" customHeight="1">
      <c r="A30" s="30" t="s">
        <v>48</v>
      </c>
      <c r="B30" s="119" t="s">
        <v>49</v>
      </c>
      <c r="C30" s="119"/>
      <c r="D30" s="119"/>
      <c r="E30" s="119"/>
      <c r="F30" s="119"/>
      <c r="G30" s="119"/>
      <c r="H30" s="119"/>
      <c r="I30" s="54" t="s">
        <v>50</v>
      </c>
      <c r="J30" s="43"/>
      <c r="K30" s="44"/>
      <c r="L30" s="14">
        <f>COUNTA(J30:K30)</f>
        <v>0</v>
      </c>
      <c r="M30" s="15" t="str">
        <f>IF(L30=2," ","Не заполнено")</f>
        <v>Не заполнено</v>
      </c>
      <c r="N30" s="14"/>
      <c r="O30" s="27"/>
    </row>
    <row r="31" spans="1:15" ht="12.75" customHeight="1">
      <c r="A31" s="34"/>
      <c r="B31" s="112"/>
      <c r="C31" s="112"/>
      <c r="D31" s="112"/>
      <c r="E31" s="112"/>
      <c r="F31" s="112"/>
      <c r="G31" s="112"/>
      <c r="H31" s="112"/>
      <c r="I31" s="55" t="s">
        <v>51</v>
      </c>
      <c r="J31" s="50" t="s">
        <v>39</v>
      </c>
      <c r="K31" s="51" t="s">
        <v>39</v>
      </c>
      <c r="L31" s="14"/>
      <c r="M31" s="15"/>
      <c r="N31" s="14"/>
      <c r="O31" s="27"/>
    </row>
    <row r="32" spans="1:15" ht="12.75" customHeight="1">
      <c r="A32" s="34" t="s">
        <v>52</v>
      </c>
      <c r="B32" s="113" t="s">
        <v>53</v>
      </c>
      <c r="C32" s="113"/>
      <c r="D32" s="113"/>
      <c r="E32" s="113"/>
      <c r="F32" s="113"/>
      <c r="G32" s="113"/>
      <c r="H32" s="113"/>
      <c r="I32" s="113"/>
      <c r="J32" s="35"/>
      <c r="K32" s="36"/>
      <c r="L32" s="14">
        <f>COUNTA(J32:K32)</f>
        <v>0</v>
      </c>
      <c r="M32" s="15" t="str">
        <f>IF(L32=2," ","Не заполнено")</f>
        <v>Не заполнено</v>
      </c>
      <c r="N32" s="14"/>
      <c r="O32" s="27"/>
    </row>
    <row r="33" spans="1:15" ht="12.75" customHeight="1">
      <c r="A33" s="56" t="s">
        <v>54</v>
      </c>
      <c r="B33" s="111" t="s">
        <v>55</v>
      </c>
      <c r="C33" s="111"/>
      <c r="D33" s="111"/>
      <c r="E33" s="111"/>
      <c r="F33" s="111"/>
      <c r="G33" s="111"/>
      <c r="H33" s="111"/>
      <c r="I33" s="54" t="s">
        <v>50</v>
      </c>
      <c r="J33" s="31"/>
      <c r="K33" s="57"/>
      <c r="L33" s="14">
        <f>COUNTA(J33)</f>
        <v>0</v>
      </c>
      <c r="M33" s="15" t="str">
        <f>IF(L33=1," ","Не заполнено")</f>
        <v>Не заполнено</v>
      </c>
      <c r="N33" s="14"/>
      <c r="O33" s="27"/>
    </row>
    <row r="34" spans="1:15" ht="12.75" customHeight="1">
      <c r="A34" s="58"/>
      <c r="B34" s="112"/>
      <c r="C34" s="112"/>
      <c r="D34" s="112"/>
      <c r="E34" s="112"/>
      <c r="F34" s="112"/>
      <c r="G34" s="112"/>
      <c r="H34" s="112"/>
      <c r="I34" s="59" t="s">
        <v>51</v>
      </c>
      <c r="J34" s="50" t="s">
        <v>39</v>
      </c>
      <c r="K34" s="51" t="s">
        <v>39</v>
      </c>
      <c r="L34" s="14"/>
      <c r="M34" s="15"/>
      <c r="N34" s="14"/>
      <c r="O34" s="27"/>
    </row>
    <row r="35" spans="1:15" ht="12.75" customHeight="1">
      <c r="A35" s="34" t="s">
        <v>56</v>
      </c>
      <c r="B35" s="113" t="s">
        <v>57</v>
      </c>
      <c r="C35" s="113"/>
      <c r="D35" s="113"/>
      <c r="E35" s="113"/>
      <c r="F35" s="113"/>
      <c r="G35" s="113"/>
      <c r="H35" s="113"/>
      <c r="I35" s="113"/>
      <c r="J35" s="31"/>
      <c r="K35" s="57"/>
      <c r="L35" s="14">
        <f>COUNTA(J35)</f>
        <v>0</v>
      </c>
      <c r="M35" s="15" t="str">
        <f>IF(L35=1," ","Не заполнено")</f>
        <v>Не заполнено</v>
      </c>
      <c r="N35" s="14"/>
      <c r="O35" s="27"/>
    </row>
    <row r="36" spans="1:15" ht="12.75" customHeight="1">
      <c r="A36" s="39" t="s">
        <v>58</v>
      </c>
      <c r="B36" s="113" t="s">
        <v>59</v>
      </c>
      <c r="C36" s="113"/>
      <c r="D36" s="113"/>
      <c r="E36" s="113"/>
      <c r="F36" s="113"/>
      <c r="G36" s="113"/>
      <c r="H36" s="113"/>
      <c r="I36" s="113"/>
      <c r="J36" s="35"/>
      <c r="K36" s="60"/>
      <c r="L36" s="14">
        <f>COUNTA(J36)</f>
        <v>0</v>
      </c>
      <c r="M36" s="15" t="str">
        <f>IF(L36=1," ","Не заполнено")</f>
        <v>Не заполнено</v>
      </c>
      <c r="N36" s="14"/>
      <c r="O36" s="27"/>
    </row>
    <row r="37" spans="1:17" ht="16.5" customHeight="1">
      <c r="A37" s="30" t="s">
        <v>60</v>
      </c>
      <c r="B37" s="114" t="s">
        <v>61</v>
      </c>
      <c r="C37" s="114"/>
      <c r="D37" s="114"/>
      <c r="E37" s="114"/>
      <c r="F37" s="114"/>
      <c r="G37" s="114"/>
      <c r="H37" s="114"/>
      <c r="I37" s="114"/>
      <c r="J37" s="43"/>
      <c r="K37" s="51"/>
      <c r="L37" s="14">
        <f>COUNTA(J37)</f>
        <v>0</v>
      </c>
      <c r="M37" s="15" t="str">
        <f>IF(L37=1," ","Не заполнено")</f>
        <v>Не заполнено</v>
      </c>
      <c r="N37" s="14"/>
      <c r="O37" s="27"/>
      <c r="Q37" s="61"/>
    </row>
    <row r="38" spans="1:15" ht="12.75" customHeight="1">
      <c r="A38" s="62" t="s">
        <v>62</v>
      </c>
      <c r="B38" s="115" t="s">
        <v>63</v>
      </c>
      <c r="C38" s="115"/>
      <c r="D38" s="115"/>
      <c r="E38" s="115"/>
      <c r="F38" s="115"/>
      <c r="G38" s="115"/>
      <c r="H38" s="115"/>
      <c r="I38" s="115"/>
      <c r="J38" s="63"/>
      <c r="K38" s="64"/>
      <c r="L38" s="14">
        <f>COUNTA(J38:K38)</f>
        <v>0</v>
      </c>
      <c r="M38" s="15" t="str">
        <f>IF(L38=2," ","Не заполнено")</f>
        <v>Не заполнено</v>
      </c>
      <c r="N38" s="14"/>
      <c r="O38" s="27"/>
    </row>
    <row r="39" spans="1:13" ht="12.75" customHeight="1">
      <c r="A39" s="65">
        <v>9</v>
      </c>
      <c r="B39" s="108" t="s">
        <v>64</v>
      </c>
      <c r="C39" s="108"/>
      <c r="D39" s="108"/>
      <c r="E39" s="108"/>
      <c r="F39" s="108"/>
      <c r="G39" s="108"/>
      <c r="H39" s="108"/>
      <c r="I39" s="54" t="s">
        <v>65</v>
      </c>
      <c r="J39" s="66">
        <f>J42+J43+J44+J45+J46</f>
        <v>145</v>
      </c>
      <c r="K39" s="67">
        <f>K42+K43+K44+K45+K46</f>
        <v>103.2</v>
      </c>
      <c r="L39" s="14"/>
      <c r="M39" s="15"/>
    </row>
    <row r="40" spans="1:13" ht="12.75" customHeight="1">
      <c r="A40" s="68" t="s">
        <v>66</v>
      </c>
      <c r="B40" s="109" t="s">
        <v>67</v>
      </c>
      <c r="C40" s="109"/>
      <c r="D40" s="109"/>
      <c r="E40" s="109"/>
      <c r="F40" s="109"/>
      <c r="G40" s="109"/>
      <c r="H40" s="109"/>
      <c r="I40" s="109"/>
      <c r="J40" s="69"/>
      <c r="K40" s="70"/>
      <c r="L40" s="14">
        <f>COUNTA(J40:K40)</f>
        <v>0</v>
      </c>
      <c r="M40" s="15" t="str">
        <f>IF(L40=2," ","Не заполнено")</f>
        <v>Не заполнено</v>
      </c>
    </row>
    <row r="41" spans="1:13" ht="12.75" customHeight="1">
      <c r="A41" s="68" t="s">
        <v>68</v>
      </c>
      <c r="B41" s="110" t="s">
        <v>69</v>
      </c>
      <c r="C41" s="110"/>
      <c r="D41" s="110"/>
      <c r="E41" s="110"/>
      <c r="F41" s="110"/>
      <c r="G41" s="110"/>
      <c r="H41" s="110"/>
      <c r="I41" s="110"/>
      <c r="J41" s="71" t="s">
        <v>39</v>
      </c>
      <c r="K41" s="72" t="s">
        <v>39</v>
      </c>
      <c r="L41" s="14"/>
      <c r="M41" s="15"/>
    </row>
    <row r="42" spans="1:13" ht="12.75" customHeight="1">
      <c r="A42" s="68" t="s">
        <v>70</v>
      </c>
      <c r="B42" s="109" t="s">
        <v>71</v>
      </c>
      <c r="C42" s="109"/>
      <c r="D42" s="109"/>
      <c r="E42" s="109"/>
      <c r="F42" s="109"/>
      <c r="G42" s="109"/>
      <c r="H42" s="109"/>
      <c r="I42" s="73" t="s">
        <v>72</v>
      </c>
      <c r="J42" s="74">
        <v>0</v>
      </c>
      <c r="K42" s="70">
        <v>0</v>
      </c>
      <c r="L42" s="14">
        <f>COUNTA(J42:K42)</f>
        <v>2</v>
      </c>
      <c r="M42" s="15" t="str">
        <f>IF(L42=2," ","Не заполнено")</f>
        <v> </v>
      </c>
    </row>
    <row r="43" spans="1:13" ht="12.75" customHeight="1">
      <c r="A43" s="68" t="s">
        <v>73</v>
      </c>
      <c r="B43" s="109" t="s">
        <v>74</v>
      </c>
      <c r="C43" s="109"/>
      <c r="D43" s="109"/>
      <c r="E43" s="109"/>
      <c r="F43" s="109"/>
      <c r="G43" s="109"/>
      <c r="H43" s="109"/>
      <c r="I43" s="73" t="s">
        <v>72</v>
      </c>
      <c r="J43" s="74">
        <v>6</v>
      </c>
      <c r="K43" s="70">
        <v>6</v>
      </c>
      <c r="L43" s="14">
        <f>COUNTA(J43:K43)</f>
        <v>2</v>
      </c>
      <c r="M43" s="15" t="str">
        <f>IF(L43=2," ","Не заполнено")</f>
        <v> </v>
      </c>
    </row>
    <row r="44" spans="1:13" ht="12.75" customHeight="1">
      <c r="A44" s="68" t="s">
        <v>75</v>
      </c>
      <c r="B44" s="109" t="s">
        <v>76</v>
      </c>
      <c r="C44" s="109"/>
      <c r="D44" s="109"/>
      <c r="E44" s="109"/>
      <c r="F44" s="109"/>
      <c r="G44" s="109"/>
      <c r="H44" s="109"/>
      <c r="I44" s="73" t="s">
        <v>72</v>
      </c>
      <c r="J44" s="74">
        <v>137.3</v>
      </c>
      <c r="K44" s="70">
        <v>97.2</v>
      </c>
      <c r="L44" s="14">
        <f>COUNTA(J44:K44)</f>
        <v>2</v>
      </c>
      <c r="M44" s="15" t="str">
        <f>IF(L44=2," ","Не заполнено")</f>
        <v> </v>
      </c>
    </row>
    <row r="45" spans="1:13" ht="12.75" customHeight="1">
      <c r="A45" s="68" t="s">
        <v>77</v>
      </c>
      <c r="B45" s="103" t="s">
        <v>78</v>
      </c>
      <c r="C45" s="103"/>
      <c r="D45" s="103"/>
      <c r="E45" s="103"/>
      <c r="F45" s="103"/>
      <c r="G45" s="103"/>
      <c r="H45" s="103"/>
      <c r="I45" s="73" t="s">
        <v>72</v>
      </c>
      <c r="J45" s="74">
        <v>1.7</v>
      </c>
      <c r="K45" s="70"/>
      <c r="L45" s="14">
        <f>COUNTA(J45:K45)</f>
        <v>1</v>
      </c>
      <c r="M45" s="15" t="str">
        <f>IF(L45=2," ","Не заполнено")</f>
        <v>Не заполнено</v>
      </c>
    </row>
    <row r="46" spans="1:13" ht="12.75" customHeight="1">
      <c r="A46" s="75" t="s">
        <v>79</v>
      </c>
      <c r="B46" s="104" t="s">
        <v>80</v>
      </c>
      <c r="C46" s="104"/>
      <c r="D46" s="104"/>
      <c r="E46" s="104"/>
      <c r="F46" s="104"/>
      <c r="G46" s="104"/>
      <c r="H46" s="104"/>
      <c r="I46" s="76" t="s">
        <v>72</v>
      </c>
      <c r="J46" s="77"/>
      <c r="K46" s="78"/>
      <c r="L46" s="14">
        <f>COUNTA(J46:K46)</f>
        <v>0</v>
      </c>
      <c r="M46" s="15" t="str">
        <f>IF(L46=2," ","Не заполнено")</f>
        <v>Не заполнено</v>
      </c>
    </row>
    <row r="47" spans="1:13" ht="2.25" customHeight="1">
      <c r="A47" s="79"/>
      <c r="B47" s="80"/>
      <c r="C47" s="80"/>
      <c r="D47" s="80"/>
      <c r="E47" s="80"/>
      <c r="F47" s="80"/>
      <c r="G47" s="80"/>
      <c r="H47" s="80"/>
      <c r="I47" s="81"/>
      <c r="J47" s="82"/>
      <c r="K47" s="82"/>
      <c r="L47" s="14"/>
      <c r="M47" s="15"/>
    </row>
    <row r="48" spans="1:13" ht="15">
      <c r="A48" s="83" t="s">
        <v>81</v>
      </c>
      <c r="B48" s="84"/>
      <c r="C48" s="85"/>
      <c r="G48" s="86"/>
      <c r="H48" s="86"/>
      <c r="I48" s="87"/>
      <c r="J48" s="87"/>
      <c r="K48" s="86"/>
      <c r="M48" s="22"/>
    </row>
    <row r="49" spans="2:13" ht="15">
      <c r="B49" s="88"/>
      <c r="C49" s="88"/>
      <c r="D49" s="89"/>
      <c r="E49" s="89"/>
      <c r="F49" s="89"/>
      <c r="G49" s="90"/>
      <c r="H49" s="105" t="s">
        <v>91</v>
      </c>
      <c r="I49" s="105"/>
      <c r="J49" s="105"/>
      <c r="K49" s="105"/>
      <c r="L49" s="91">
        <f>COUNTA(H49)</f>
        <v>1</v>
      </c>
      <c r="M49" s="92" t="str">
        <f>IF(L49=1," ","Не заполнено")</f>
        <v> </v>
      </c>
    </row>
    <row r="50" spans="9:13" ht="11.25" customHeight="1">
      <c r="I50" s="99" t="s">
        <v>82</v>
      </c>
      <c r="J50" s="99"/>
      <c r="K50" s="99"/>
      <c r="L50" s="1"/>
      <c r="M50" s="1"/>
    </row>
    <row r="51" ht="5.25" customHeight="1"/>
    <row r="52" spans="1:13" ht="11.25" customHeight="1">
      <c r="A52" s="93" t="s">
        <v>83</v>
      </c>
      <c r="B52" s="13"/>
      <c r="C52" s="106"/>
      <c r="D52" s="106"/>
      <c r="E52" s="106"/>
      <c r="F52" s="106"/>
      <c r="G52" s="106"/>
      <c r="H52" s="106"/>
      <c r="I52" s="107" t="s">
        <v>91</v>
      </c>
      <c r="J52" s="107"/>
      <c r="K52" s="107"/>
      <c r="L52" s="14">
        <f>COUNTA(C52:I52)</f>
        <v>1</v>
      </c>
      <c r="M52" s="15" t="str">
        <f>IF(L52=2," ","Не заполнено")</f>
        <v>Не заполнено</v>
      </c>
    </row>
    <row r="53" spans="1:11" ht="14.25" customHeight="1">
      <c r="A53" s="13"/>
      <c r="B53" s="13"/>
      <c r="C53" s="99" t="s">
        <v>84</v>
      </c>
      <c r="D53" s="99"/>
      <c r="E53" s="99"/>
      <c r="F53" s="99"/>
      <c r="G53" s="99"/>
      <c r="I53" s="99" t="s">
        <v>82</v>
      </c>
      <c r="J53" s="99"/>
      <c r="K53" s="99"/>
    </row>
    <row r="54" ht="15" customHeight="1"/>
    <row r="55" spans="1:2" ht="15" customHeight="1">
      <c r="A55" s="1" t="s">
        <v>85</v>
      </c>
      <c r="B55" s="94"/>
    </row>
    <row r="56" ht="16.5" customHeight="1">
      <c r="L56" s="95" t="e">
        <f>L8+L11+L12+#REF!+#REF!+#REF!+#REF!+L13+L14+L15+L16+L17+L18+L19+L20+L22+L23+L24+L26+L27+L28+L29+L30+L32+#REF!+L33+L35+L36+L37+L38+L40+L42+L43+L44+L45+L46+L49+#REF!+L52</f>
        <v>#REF!</v>
      </c>
    </row>
    <row r="57" spans="1:11" ht="13.5" customHeight="1">
      <c r="A57" s="100" t="e">
        <f>IF(L56=71,"Спасибо, Вы заполнили все необходимые ячейки, отчет принимается к рассмотрению содержания по существу","   ")</f>
        <v>#REF!</v>
      </c>
      <c r="B57" s="100"/>
      <c r="C57" s="100"/>
      <c r="D57" s="100"/>
      <c r="E57" s="100"/>
      <c r="F57" s="100"/>
      <c r="G57" s="100"/>
      <c r="H57" s="100"/>
      <c r="I57" s="100"/>
      <c r="J57" s="100"/>
      <c r="K57" s="100"/>
    </row>
    <row r="58" spans="1:11" ht="12.75">
      <c r="A58" s="100"/>
      <c r="B58" s="100"/>
      <c r="C58" s="100"/>
      <c r="D58" s="100"/>
      <c r="E58" s="100"/>
      <c r="F58" s="100"/>
      <c r="G58" s="100"/>
      <c r="H58" s="100"/>
      <c r="I58" s="100"/>
      <c r="J58" s="100"/>
      <c r="K58" s="100"/>
    </row>
    <row r="59" spans="1:11" ht="12.75" customHeight="1">
      <c r="A59" s="101" t="e">
        <f>IF(L56&lt;71,"Не заполнены ВСЕ обязательные для заполнения ячейки . Красных слов Не заполнено быть не должно! Отчет НЕ МОЖЕТ БЫТЬ ПРИНЯТ  к зачету И БУДЕТ ВОЗВРАЩЕН на доработку","")</f>
        <v>#REF!</v>
      </c>
      <c r="B59" s="101"/>
      <c r="C59" s="101"/>
      <c r="D59" s="101"/>
      <c r="E59" s="101"/>
      <c r="F59" s="101"/>
      <c r="G59" s="101"/>
      <c r="H59" s="101"/>
      <c r="I59" s="101"/>
      <c r="J59" s="101"/>
      <c r="K59" s="101"/>
    </row>
    <row r="60" spans="1:11" ht="12.75">
      <c r="A60" s="101"/>
      <c r="B60" s="101"/>
      <c r="C60" s="101"/>
      <c r="D60" s="101"/>
      <c r="E60" s="101"/>
      <c r="F60" s="101"/>
      <c r="G60" s="101"/>
      <c r="H60" s="101"/>
      <c r="I60" s="101"/>
      <c r="J60" s="101"/>
      <c r="K60" s="101"/>
    </row>
    <row r="61" spans="1:11" ht="12.75">
      <c r="A61" s="96"/>
      <c r="B61" s="96"/>
      <c r="C61" s="96"/>
      <c r="D61" s="96"/>
      <c r="E61" s="96"/>
      <c r="F61" s="96"/>
      <c r="G61" s="96"/>
      <c r="H61" s="96"/>
      <c r="I61" s="96"/>
      <c r="J61" s="96"/>
      <c r="K61" s="96"/>
    </row>
    <row r="62" spans="1:11" ht="12.75">
      <c r="A62" s="96"/>
      <c r="B62" s="96"/>
      <c r="C62" s="96"/>
      <c r="D62" s="96"/>
      <c r="E62" s="96"/>
      <c r="F62" s="96"/>
      <c r="G62" s="96"/>
      <c r="H62" s="96"/>
      <c r="I62" s="96"/>
      <c r="J62" s="96"/>
      <c r="K62" s="96"/>
    </row>
    <row r="63" spans="1:11" ht="15" customHeight="1">
      <c r="A63" s="97" t="s">
        <v>86</v>
      </c>
      <c r="C63" s="102" t="s">
        <v>87</v>
      </c>
      <c r="D63" s="102"/>
      <c r="E63" s="102"/>
      <c r="F63" s="102"/>
      <c r="G63" s="102"/>
      <c r="H63" s="102"/>
      <c r="I63" s="102"/>
      <c r="J63" s="102"/>
      <c r="K63" s="102"/>
    </row>
    <row r="64" spans="3:11" ht="12.75">
      <c r="C64" s="102"/>
      <c r="D64" s="102"/>
      <c r="E64" s="102"/>
      <c r="F64" s="102"/>
      <c r="G64" s="102"/>
      <c r="H64" s="102"/>
      <c r="I64" s="102"/>
      <c r="J64" s="102"/>
      <c r="K64" s="102"/>
    </row>
    <row r="65" spans="3:11" ht="12.75">
      <c r="C65" s="102"/>
      <c r="D65" s="102"/>
      <c r="E65" s="102"/>
      <c r="F65" s="102"/>
      <c r="G65" s="102"/>
      <c r="H65" s="102"/>
      <c r="I65" s="102"/>
      <c r="J65" s="102"/>
      <c r="K65" s="102"/>
    </row>
    <row r="66" spans="3:11" ht="55.5" customHeight="1">
      <c r="C66" s="102"/>
      <c r="D66" s="102"/>
      <c r="E66" s="102"/>
      <c r="F66" s="102"/>
      <c r="G66" s="102"/>
      <c r="H66" s="102"/>
      <c r="I66" s="102"/>
      <c r="J66" s="102"/>
      <c r="K66" s="102"/>
    </row>
    <row r="67" spans="3:11" ht="12.75" customHeight="1" hidden="1">
      <c r="C67" s="102"/>
      <c r="D67" s="102"/>
      <c r="E67" s="102"/>
      <c r="F67" s="102"/>
      <c r="G67" s="102"/>
      <c r="H67" s="102"/>
      <c r="I67" s="102"/>
      <c r="J67" s="102"/>
      <c r="K67" s="102"/>
    </row>
    <row r="68" spans="3:11" ht="12.75" customHeight="1" hidden="1">
      <c r="C68" s="102"/>
      <c r="D68" s="102"/>
      <c r="E68" s="102"/>
      <c r="F68" s="102"/>
      <c r="G68" s="102"/>
      <c r="H68" s="102"/>
      <c r="I68" s="102"/>
      <c r="J68" s="102"/>
      <c r="K68" s="102"/>
    </row>
    <row r="69" spans="3:11" ht="12.75" customHeight="1" hidden="1">
      <c r="C69" s="102"/>
      <c r="D69" s="102"/>
      <c r="E69" s="102"/>
      <c r="F69" s="102"/>
      <c r="G69" s="102"/>
      <c r="H69" s="102"/>
      <c r="I69" s="102"/>
      <c r="J69" s="102"/>
      <c r="K69" s="102"/>
    </row>
    <row r="70" spans="3:11" ht="12.75" customHeight="1">
      <c r="C70" s="98"/>
      <c r="D70" s="98"/>
      <c r="E70" s="98"/>
      <c r="F70" s="98"/>
      <c r="G70" s="98"/>
      <c r="H70" s="98"/>
      <c r="I70" s="98"/>
      <c r="J70" s="98"/>
      <c r="K70" s="98"/>
    </row>
    <row r="71" spans="2:7" ht="12.75">
      <c r="B71" s="1" t="s">
        <v>88</v>
      </c>
      <c r="G71" s="1" t="s">
        <v>89</v>
      </c>
    </row>
  </sheetData>
  <sheetProtection selectLockedCells="1" selectUnlockedCells="1"/>
  <mergeCells count="53">
    <mergeCell ref="A1:B2"/>
    <mergeCell ref="C1:I1"/>
    <mergeCell ref="A3:K3"/>
    <mergeCell ref="A4:K4"/>
    <mergeCell ref="A5:K5"/>
    <mergeCell ref="A6:K6"/>
    <mergeCell ref="A8:K8"/>
    <mergeCell ref="B10:I10"/>
    <mergeCell ref="B11:I11"/>
    <mergeCell ref="B12:I12"/>
    <mergeCell ref="B13:I13"/>
    <mergeCell ref="B14:I14"/>
    <mergeCell ref="B15:I15"/>
    <mergeCell ref="B16:I16"/>
    <mergeCell ref="B17:I17"/>
    <mergeCell ref="B18:I18"/>
    <mergeCell ref="B19:I19"/>
    <mergeCell ref="B20:I20"/>
    <mergeCell ref="B21:I21"/>
    <mergeCell ref="B22:I22"/>
    <mergeCell ref="B23:I23"/>
    <mergeCell ref="B24:I24"/>
    <mergeCell ref="B25:I25"/>
    <mergeCell ref="B26:I26"/>
    <mergeCell ref="B27:I27"/>
    <mergeCell ref="B28:I28"/>
    <mergeCell ref="B29:I29"/>
    <mergeCell ref="B30:H30"/>
    <mergeCell ref="B31:H31"/>
    <mergeCell ref="B32:I32"/>
    <mergeCell ref="B33:H33"/>
    <mergeCell ref="B34:H34"/>
    <mergeCell ref="B35:I35"/>
    <mergeCell ref="B36:I36"/>
    <mergeCell ref="B37:I37"/>
    <mergeCell ref="B38:I38"/>
    <mergeCell ref="I52:K52"/>
    <mergeCell ref="B39:H39"/>
    <mergeCell ref="B40:I40"/>
    <mergeCell ref="B41:I41"/>
    <mergeCell ref="B42:H42"/>
    <mergeCell ref="B43:H43"/>
    <mergeCell ref="B44:H44"/>
    <mergeCell ref="C53:G53"/>
    <mergeCell ref="I53:K53"/>
    <mergeCell ref="A57:K58"/>
    <mergeCell ref="A59:K60"/>
    <mergeCell ref="C63:K69"/>
    <mergeCell ref="B45:H45"/>
    <mergeCell ref="B46:H46"/>
    <mergeCell ref="H49:K49"/>
    <mergeCell ref="I50:K50"/>
    <mergeCell ref="C52:H52"/>
  </mergeCells>
  <conditionalFormatting sqref="A1:B2">
    <cfRule type="cellIs" priority="1" dxfId="9" operator="equal" stopIfTrue="1">
      <formula>71</formula>
    </cfRule>
    <cfRule type="cellIs" priority="2" dxfId="10" operator="lessThan" stopIfTrue="1">
      <formula>71</formula>
    </cfRule>
  </conditionalFormatting>
  <conditionalFormatting sqref="J16">
    <cfRule type="expression" priority="3" dxfId="11" stopIfTrue="1">
      <formula>$O$16&gt;0.75</formula>
    </cfRule>
    <cfRule type="expression" priority="4" dxfId="12" stopIfTrue="1">
      <formula>$O$16=0</formula>
    </cfRule>
    <cfRule type="expression" priority="5" dxfId="13" stopIfTrue="1">
      <formula>$O$16&lt;0.5</formula>
    </cfRule>
  </conditionalFormatting>
  <conditionalFormatting sqref="J20">
    <cfRule type="expression" priority="6" dxfId="13" stopIfTrue="1">
      <formula>$O$20&lt;0.5</formula>
    </cfRule>
    <cfRule type="expression" priority="7" dxfId="12" stopIfTrue="1">
      <formula>$O$20=0</formula>
    </cfRule>
    <cfRule type="expression" priority="8" dxfId="11" stopIfTrue="1">
      <formula>$O$20&gt;0.75</formula>
    </cfRule>
  </conditionalFormatting>
  <conditionalFormatting sqref="J36">
    <cfRule type="cellIs" priority="9" dxfId="14" operator="greaterThan" stopIfTrue="1">
      <formula>0</formula>
    </cfRule>
  </conditionalFormatting>
  <dataValidations count="3">
    <dataValidation operator="greaterThanOrEqual" allowBlank="1" showInputMessage="1" showErrorMessage="1" promptTitle="не забыть заполнить" prompt="ЗАПОЛНИ МЕНЯ!" errorTitle="ошибка ввода данных" error="вводится ТОЛЬКО числовое значение!" sqref="D49:E49">
      <formula1>0</formula1>
    </dataValidation>
    <dataValidation type="decimal" operator="greaterThanOrEqual" allowBlank="1" showErrorMessage="1" errorTitle="ошибка ввода данных" error="вводится ТОЛЬКО числовое значение!" sqref="J42">
      <formula1>0</formula1>
    </dataValidation>
    <dataValidation type="whole" operator="greaterThanOrEqual" allowBlank="1" showErrorMessage="1" errorTitle="ошибка ввода данных" error="допускаются только цифровые значения" sqref="J11:K20 J22:K24 J26:K30 J32:K33 J35:K38 K40">
      <formula1>0</formula1>
    </dataValidation>
  </dataValidations>
  <printOptions/>
  <pageMargins left="0.7875" right="0.2361111111111111" top="0.3541666666666667" bottom="0.3541666666666667" header="0.5118055555555555" footer="0.5118055555555555"/>
  <pageSetup horizontalDpi="300" verticalDpi="3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IRU2020</cp:lastModifiedBy>
  <cp:lastPrinted>2021-12-08T12:03:41Z</cp:lastPrinted>
  <dcterms:modified xsi:type="dcterms:W3CDTF">2023-12-13T13:45:17Z</dcterms:modified>
  <cp:category/>
  <cp:version/>
  <cp:contentType/>
  <cp:contentStatus/>
</cp:coreProperties>
</file>